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upobmv.sharepoint.com/sites/PlaneacinFinanciera/Shared Documents/General/Python_environment/ROP/2025/Abril25-copia/"/>
    </mc:Choice>
  </mc:AlternateContent>
  <xr:revisionPtr revIDLastSave="3" documentId="11_B6155B63A6206B6DF06B3B94FCA540A527E0D78D" xr6:coauthVersionLast="47" xr6:coauthVersionMax="47" xr10:uidLastSave="{6336EDFE-C856-44E9-92E0-ABC3B7E491EE}"/>
  <bookViews>
    <workbookView xWindow="-120" yWindow="-16320" windowWidth="29040" windowHeight="15720" xr2:uid="{00000000-000D-0000-FFFF-FFFF00000000}"/>
  </bookViews>
  <sheets>
    <sheet name="RM" sheetId="1" r:id="rId1"/>
    <sheet name="Cash Equities Summary" sheetId="2" r:id="rId2"/>
    <sheet name="Derivatives Summary" sheetId="3" r:id="rId3"/>
    <sheet name="Futures Data" sheetId="4" r:id="rId4"/>
    <sheet name="Options Data" sheetId="5" r:id="rId5"/>
    <sheet name="AuC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  <c r="M63" i="2"/>
  <c r="L63" i="2"/>
  <c r="K63" i="2"/>
  <c r="J63" i="2"/>
  <c r="I63" i="2"/>
  <c r="H63" i="2"/>
  <c r="G63" i="2"/>
  <c r="F63" i="2"/>
  <c r="E63" i="2"/>
  <c r="D63" i="2"/>
  <c r="C63" i="2"/>
  <c r="B63" i="2"/>
  <c r="L62" i="2"/>
  <c r="K62" i="2"/>
  <c r="J62" i="2"/>
  <c r="I62" i="2"/>
  <c r="H62" i="2"/>
  <c r="G62" i="2"/>
  <c r="F62" i="2"/>
  <c r="E62" i="2"/>
  <c r="D62" i="2"/>
  <c r="C62" i="2"/>
  <c r="B62" i="2"/>
  <c r="K38" i="2"/>
  <c r="J38" i="2"/>
  <c r="I38" i="2"/>
  <c r="H38" i="2"/>
  <c r="G38" i="2"/>
  <c r="F38" i="2"/>
  <c r="E38" i="2"/>
  <c r="D38" i="2"/>
  <c r="C38" i="2"/>
  <c r="B38" i="2"/>
  <c r="K27" i="2"/>
  <c r="J27" i="2"/>
  <c r="I27" i="2"/>
  <c r="H27" i="2"/>
  <c r="G27" i="2"/>
  <c r="F27" i="2"/>
  <c r="E27" i="2"/>
  <c r="D27" i="2"/>
  <c r="C27" i="2"/>
  <c r="B27" i="2"/>
  <c r="K16" i="2"/>
  <c r="J16" i="2"/>
  <c r="I16" i="2"/>
  <c r="H16" i="2"/>
  <c r="G16" i="2"/>
  <c r="F16" i="2"/>
  <c r="E16" i="2"/>
  <c r="D16" i="2"/>
  <c r="C16" i="2"/>
  <c r="B16" i="2"/>
  <c r="A2" i="2"/>
  <c r="A2" i="4" s="1"/>
  <c r="A2" i="5" l="1"/>
  <c r="O2" i="4"/>
  <c r="AC2" i="4" s="1"/>
  <c r="AQ2" i="4" s="1"/>
  <c r="BE2" i="4" s="1"/>
  <c r="A2" i="6" l="1"/>
  <c r="O2" i="5"/>
  <c r="AC2" i="5" s="1"/>
</calcChain>
</file>

<file path=xl/sharedStrings.xml><?xml version="1.0" encoding="utf-8"?>
<sst xmlns="http://schemas.openxmlformats.org/spreadsheetml/2006/main" count="584" uniqueCount="144">
  <si>
    <t>MEXICAN STOCK EXCHANGE</t>
  </si>
  <si>
    <t>APRIL OPERATIONAL HIGHLIGHTS</t>
  </si>
  <si>
    <t>%</t>
  </si>
  <si>
    <t>QTD '25</t>
  </si>
  <si>
    <t>QTD '24</t>
  </si>
  <si>
    <t>YTD '25</t>
  </si>
  <si>
    <t>YTD '24</t>
  </si>
  <si>
    <t>Debt Listings</t>
  </si>
  <si>
    <t xml:space="preserve">                           </t>
  </si>
  <si>
    <t>Medium &amp; Long Term Listings</t>
  </si>
  <si>
    <t>New Listings</t>
  </si>
  <si>
    <t>Amounts Raised(1)</t>
  </si>
  <si>
    <t>Short Term Listing</t>
  </si>
  <si>
    <t>Development Certificates (CKDs)</t>
  </si>
  <si>
    <t>-</t>
  </si>
  <si>
    <t>Inv. Project Certificates (CERPIS)</t>
  </si>
  <si>
    <t>Equity Listings</t>
  </si>
  <si>
    <t>FIBRAS</t>
  </si>
  <si>
    <t>FIBRAS E</t>
  </si>
  <si>
    <t xml:space="preserve">Equity Trading(3) </t>
  </si>
  <si>
    <t>Total Market</t>
  </si>
  <si>
    <t>Value Traded(1)</t>
  </si>
  <si>
    <t>Transaction</t>
  </si>
  <si>
    <t>Volume(2)</t>
  </si>
  <si>
    <t>Local market</t>
  </si>
  <si>
    <t>Global Market</t>
  </si>
  <si>
    <t>Derivatives(3)</t>
  </si>
  <si>
    <t>Futures Volume</t>
  </si>
  <si>
    <t>IPC Index</t>
  </si>
  <si>
    <t>Mini IPC</t>
  </si>
  <si>
    <t>28 Day TIIE</t>
  </si>
  <si>
    <t>TIEF</t>
  </si>
  <si>
    <t>91 Day Cete</t>
  </si>
  <si>
    <t>Currencies</t>
  </si>
  <si>
    <t>Bonds</t>
  </si>
  <si>
    <t>Equities</t>
  </si>
  <si>
    <t>Centrally Cleared Swaps</t>
  </si>
  <si>
    <t>Swaps</t>
  </si>
  <si>
    <t>Tracks</t>
  </si>
  <si>
    <t>TOTAL FUTURES</t>
  </si>
  <si>
    <t xml:space="preserve">Swaps </t>
  </si>
  <si>
    <t>Swaps TIIE (28 &amp; FONDEO)</t>
  </si>
  <si>
    <t>TOTAL DERIVATIVES</t>
  </si>
  <si>
    <t>Margin Deposits(1)</t>
  </si>
  <si>
    <t>Total Assets Under Custody</t>
  </si>
  <si>
    <t>Local Market (4)</t>
  </si>
  <si>
    <t>Global Market (4)</t>
  </si>
  <si>
    <t>(1) Million Pesos</t>
  </si>
  <si>
    <t>(3) Daily Average</t>
  </si>
  <si>
    <t>(2) Thousand Shares</t>
  </si>
  <si>
    <t>(4) Billion Pesos</t>
  </si>
  <si>
    <t>OPERATING FIGURES OF THE STOCK MARKET</t>
  </si>
  <si>
    <t>Trading on the Exchange</t>
  </si>
  <si>
    <t>Domestic Equities</t>
  </si>
  <si>
    <t>Number of Trades</t>
  </si>
  <si>
    <t>Daily Average</t>
  </si>
  <si>
    <t>Daily Average(1)</t>
  </si>
  <si>
    <t>Trading Volume(2)</t>
  </si>
  <si>
    <t>Daily Average(2)</t>
  </si>
  <si>
    <t>Trading on the Global BMV Market</t>
  </si>
  <si>
    <t>Foreign Equities</t>
  </si>
  <si>
    <t>FIXED INCOME TRADING</t>
  </si>
  <si>
    <t>Fixed Income</t>
  </si>
  <si>
    <t>Number of days operated</t>
  </si>
  <si>
    <t>Operating days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</si>
  <si>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</si>
  <si>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</si>
  <si>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</si>
  <si>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</si>
  <si>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</si>
  <si>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</si>
  <si>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</si>
  <si>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</si>
  <si>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</si>
  <si>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</si>
  <si>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</si>
  <si>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</si>
  <si>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(1) In Millions</t>
  </si>
  <si>
    <t>(2) In thousands</t>
  </si>
  <si>
    <t>Source:  BMV</t>
  </si>
  <si>
    <t>OPERATING FIGURES FUTURES MARKET</t>
  </si>
  <si>
    <t xml:space="preserve">               Futures Trading (MexDer)</t>
  </si>
  <si>
    <t>Volume (1)</t>
  </si>
  <si>
    <t>Notional Value (2)</t>
  </si>
  <si>
    <t>Open Interest (1)</t>
  </si>
  <si>
    <t>Swaps Trading (MexDer)</t>
  </si>
  <si>
    <t xml:space="preserve">               Options Trading (MexDer)</t>
  </si>
  <si>
    <t>(1) contracts</t>
  </si>
  <si>
    <t>(2) million pesos</t>
  </si>
  <si>
    <t xml:space="preserve">               Margin Deposits</t>
  </si>
  <si>
    <t>Margin Deposits (2)</t>
  </si>
  <si>
    <t>Open Interest OTC</t>
  </si>
  <si>
    <t>DOLLAR</t>
  </si>
  <si>
    <t>EURO</t>
  </si>
  <si>
    <t>IPC</t>
  </si>
  <si>
    <t>MINI IPC</t>
  </si>
  <si>
    <t>CETE 91</t>
  </si>
  <si>
    <t>ALFK</t>
  </si>
  <si>
    <t>JN27-21</t>
  </si>
  <si>
    <t>10 YEAR BOND</t>
  </si>
  <si>
    <t>20 YEAR BOND</t>
  </si>
  <si>
    <t>3 YEAR BOND</t>
  </si>
  <si>
    <t>MR26</t>
  </si>
  <si>
    <t>MY29</t>
  </si>
  <si>
    <t>MY31</t>
  </si>
  <si>
    <t>NV36</t>
  </si>
  <si>
    <t>Trades</t>
  </si>
  <si>
    <t>Volume</t>
  </si>
  <si>
    <t>Notional Value(1)</t>
  </si>
  <si>
    <t>Open Interest</t>
  </si>
  <si>
    <t>Open Interest *</t>
  </si>
  <si>
    <t>NV42</t>
  </si>
  <si>
    <t>NV47</t>
  </si>
  <si>
    <t>ALFA</t>
  </si>
  <si>
    <t>ALSEA</t>
  </si>
  <si>
    <t>AMERICA MOVIL</t>
  </si>
  <si>
    <t>ASUR</t>
  </si>
  <si>
    <t>BIMBO</t>
  </si>
  <si>
    <t>CEMEX</t>
  </si>
  <si>
    <t>CUERVO</t>
  </si>
  <si>
    <t>FEMSA</t>
  </si>
  <si>
    <t>GAP</t>
  </si>
  <si>
    <t>GCARSO</t>
  </si>
  <si>
    <t>GMEXICO</t>
  </si>
  <si>
    <t>GMXT</t>
  </si>
  <si>
    <t>GRUMA</t>
  </si>
  <si>
    <t>KOF</t>
  </si>
  <si>
    <t>OMA</t>
  </si>
  <si>
    <t>ORBIA</t>
  </si>
  <si>
    <t>PEÑOLES</t>
  </si>
  <si>
    <t>PINFRA</t>
  </si>
  <si>
    <t>TELEVISA</t>
  </si>
  <si>
    <t>WALMART</t>
  </si>
  <si>
    <t>OPERATING FIGURES OPTIONS MARKET</t>
  </si>
  <si>
    <t>IPC INDEX</t>
  </si>
  <si>
    <t>GRUPO MEXICO</t>
  </si>
  <si>
    <t>NAFTRAC</t>
  </si>
  <si>
    <t>Notional Value</t>
  </si>
  <si>
    <t>ASSETS UNDER CUSTODY</t>
  </si>
  <si>
    <t>Local</t>
  </si>
  <si>
    <t>Equity  (1)</t>
  </si>
  <si>
    <t>Debt  (1)</t>
  </si>
  <si>
    <t>Global</t>
  </si>
  <si>
    <t>Mexico City, Mexico, May 8th, 2025. Bolsa Mexicana de Valores, S.A.B. de C.V. (BMV: BOLSAA), today announced its trading volumes for the month of April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</si>
</sst>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#,##0\ "/>
    <numFmt numFmtId="167" formatCode="[$-409]mmm\-yy;@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0"/>
      <name val="Verdana"/>
      <family val="2"/>
    </font>
    <font>
      <sz val="16"/>
      <name val="Verdana"/>
      <family val="2"/>
    </font>
    <font>
      <sz val="12"/>
      <name val="Arial"/>
      <family val="2"/>
    </font>
    <font>
      <sz val="10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sz val="10"/>
      <color rgb="FF00B050"/>
      <name val="Verdana"/>
      <family val="2"/>
    </font>
    <font>
      <sz val="6"/>
      <color theme="0"/>
      <name val="Andale WT"/>
      <family val="2"/>
    </font>
    <font>
      <sz val="6"/>
      <color theme="0"/>
      <name val="Verdana"/>
      <family val="2"/>
    </font>
    <font>
      <sz val="6"/>
      <color theme="0"/>
      <name val="Calibri"/>
      <family val="2"/>
      <scheme val="minor"/>
    </font>
    <font>
      <sz val="10"/>
      <color theme="1"/>
      <name val="Helvetica"/>
    </font>
    <font>
      <sz val="6"/>
      <color theme="0"/>
      <name val="Arial"/>
      <family val="2"/>
    </font>
    <font>
      <sz val="10"/>
      <color theme="1"/>
      <name val="Arial"/>
      <family val="2"/>
    </font>
    <font>
      <i/>
      <vertAlign val="superscript"/>
      <sz val="10"/>
      <name val="Verdana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55"/>
      <name val="Arial"/>
      <family val="2"/>
    </font>
    <font>
      <i/>
      <sz val="10"/>
      <name val="Arial"/>
      <family val="2"/>
    </font>
    <font>
      <b/>
      <sz val="14"/>
      <name val="Verdana"/>
      <family val="2"/>
    </font>
    <font>
      <b/>
      <sz val="12"/>
      <name val="Verdana"/>
      <family val="2"/>
    </font>
    <font>
      <sz val="11"/>
      <color theme="4" tint="-0.499984740745262"/>
      <name val="Calibri"/>
      <family val="2"/>
      <scheme val="minor"/>
    </font>
    <font>
      <b/>
      <sz val="8"/>
      <color theme="0"/>
      <name val="Andale WT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indexed="64"/>
      </top>
      <bottom style="double">
        <color auto="1"/>
      </bottom>
      <diagonal/>
    </border>
  </borders>
  <cellStyleXfs count="4">
    <xf numFmtId="0" fontId="0" fillId="0" borderId="0"/>
    <xf numFmtId="43" fontId="1" fillId="0" borderId="0"/>
    <xf numFmtId="44" fontId="1" fillId="0" borderId="0"/>
    <xf numFmtId="9" fontId="1" fillId="0" borderId="0"/>
  </cellStyleXfs>
  <cellXfs count="258">
    <xf numFmtId="0" fontId="0" fillId="0" borderId="0" xfId="0"/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3" xfId="0" applyFont="1" applyFill="1" applyBorder="1" applyAlignment="1">
      <alignment horizontal="center"/>
    </xf>
    <xf numFmtId="0" fontId="0" fillId="3" borderId="4" xfId="0" applyFill="1" applyBorder="1"/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0" fillId="3" borderId="3" xfId="0" applyFill="1" applyBorder="1" applyAlignment="1">
      <alignment horizontal="center"/>
    </xf>
    <xf numFmtId="0" fontId="9" fillId="3" borderId="0" xfId="0" applyFont="1" applyFill="1"/>
    <xf numFmtId="3" fontId="0" fillId="0" borderId="0" xfId="0" applyNumberFormat="1"/>
    <xf numFmtId="0" fontId="11" fillId="0" borderId="0" xfId="0" applyFont="1"/>
    <xf numFmtId="164" fontId="10" fillId="0" borderId="0" xfId="1" applyNumberFormat="1" applyFont="1" applyAlignment="1">
      <alignment horizontal="right" vertical="center"/>
    </xf>
    <xf numFmtId="0" fontId="6" fillId="0" borderId="0" xfId="0" applyFont="1"/>
    <xf numFmtId="0" fontId="11" fillId="0" borderId="0" xfId="0" applyFont="1" applyAlignment="1">
      <alignment vertical="center"/>
    </xf>
    <xf numFmtId="0" fontId="6" fillId="4" borderId="0" xfId="0" applyFont="1" applyFill="1"/>
    <xf numFmtId="0" fontId="10" fillId="4" borderId="0" xfId="0" applyFont="1" applyFill="1"/>
    <xf numFmtId="0" fontId="20" fillId="3" borderId="0" xfId="0" applyFont="1" applyFill="1"/>
    <xf numFmtId="0" fontId="6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2" fillId="0" borderId="22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65" fontId="11" fillId="0" borderId="0" xfId="1" applyNumberFormat="1" applyFont="1"/>
    <xf numFmtId="0" fontId="11" fillId="0" borderId="26" xfId="0" applyFont="1" applyBorder="1"/>
    <xf numFmtId="165" fontId="11" fillId="0" borderId="26" xfId="1" applyNumberFormat="1" applyFont="1" applyBorder="1"/>
    <xf numFmtId="44" fontId="11" fillId="0" borderId="22" xfId="2" applyFont="1" applyBorder="1" applyAlignment="1">
      <alignment horizontal="center" vertical="center"/>
    </xf>
    <xf numFmtId="165" fontId="0" fillId="0" borderId="0" xfId="0" applyNumberFormat="1"/>
    <xf numFmtId="0" fontId="24" fillId="0" borderId="0" xfId="0" applyFont="1"/>
    <xf numFmtId="166" fontId="24" fillId="0" borderId="0" xfId="0" applyNumberFormat="1" applyFont="1"/>
    <xf numFmtId="0" fontId="11" fillId="0" borderId="0" xfId="0" applyFont="1" applyAlignment="1">
      <alignment horizontal="center" vertical="center"/>
    </xf>
    <xf numFmtId="164" fontId="6" fillId="3" borderId="0" xfId="1" applyNumberFormat="1" applyFont="1" applyFill="1"/>
    <xf numFmtId="0" fontId="6" fillId="2" borderId="0" xfId="0" applyFont="1" applyFill="1"/>
    <xf numFmtId="0" fontId="26" fillId="0" borderId="0" xfId="0" applyFont="1" applyAlignment="1">
      <alignment horizontal="left"/>
    </xf>
    <xf numFmtId="43" fontId="11" fillId="0" borderId="0" xfId="1" applyFont="1"/>
    <xf numFmtId="165" fontId="11" fillId="0" borderId="0" xfId="0" applyNumberFormat="1" applyFont="1"/>
    <xf numFmtId="165" fontId="6" fillId="0" borderId="0" xfId="0" applyNumberFormat="1" applyFont="1"/>
    <xf numFmtId="0" fontId="27" fillId="0" borderId="0" xfId="0" applyFont="1" applyAlignment="1">
      <alignment horizontal="left"/>
    </xf>
    <xf numFmtId="0" fontId="11" fillId="5" borderId="27" xfId="0" applyFont="1" applyFill="1" applyBorder="1" applyAlignment="1">
      <alignment horizontal="right"/>
    </xf>
    <xf numFmtId="0" fontId="23" fillId="5" borderId="28" xfId="0" applyFont="1" applyFill="1" applyBorder="1" applyAlignment="1">
      <alignment horizontal="right"/>
    </xf>
    <xf numFmtId="0" fontId="5" fillId="0" borderId="32" xfId="0" applyFont="1" applyBorder="1" applyAlignment="1">
      <alignment horizontal="center"/>
    </xf>
    <xf numFmtId="0" fontId="11" fillId="0" borderId="32" xfId="0" applyFont="1" applyBorder="1"/>
    <xf numFmtId="0" fontId="23" fillId="5" borderId="29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 wrapText="1"/>
    </xf>
    <xf numFmtId="0" fontId="23" fillId="0" borderId="33" xfId="0" applyFont="1" applyBorder="1" applyAlignment="1">
      <alignment horizontal="right"/>
    </xf>
    <xf numFmtId="0" fontId="23" fillId="5" borderId="34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 wrapText="1"/>
    </xf>
    <xf numFmtId="167" fontId="11" fillId="0" borderId="37" xfId="0" applyNumberFormat="1" applyFont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0" borderId="11" xfId="0" applyNumberFormat="1" applyFont="1" applyBorder="1" applyAlignment="1">
      <alignment horizontal="right"/>
    </xf>
    <xf numFmtId="3" fontId="11" fillId="0" borderId="38" xfId="0" applyNumberFormat="1" applyFont="1" applyBorder="1" applyAlignment="1">
      <alignment horizontal="right"/>
    </xf>
    <xf numFmtId="3" fontId="11" fillId="0" borderId="39" xfId="0" applyNumberFormat="1" applyFont="1" applyBorder="1" applyAlignment="1">
      <alignment horizontal="right"/>
    </xf>
    <xf numFmtId="3" fontId="11" fillId="0" borderId="24" xfId="0" applyNumberFormat="1" applyFont="1" applyBorder="1" applyAlignment="1">
      <alignment horizontal="right"/>
    </xf>
    <xf numFmtId="3" fontId="11" fillId="0" borderId="30" xfId="0" applyNumberFormat="1" applyFont="1" applyBorder="1" applyAlignment="1">
      <alignment horizontal="right"/>
    </xf>
    <xf numFmtId="3" fontId="11" fillId="0" borderId="31" xfId="0" applyNumberFormat="1" applyFont="1" applyBorder="1" applyAlignment="1">
      <alignment horizontal="right"/>
    </xf>
    <xf numFmtId="3" fontId="6" fillId="0" borderId="0" xfId="0" applyNumberFormat="1" applyFont="1"/>
    <xf numFmtId="167" fontId="11" fillId="0" borderId="33" xfId="0" applyNumberFormat="1" applyFont="1" applyBorder="1" applyAlignment="1">
      <alignment horizontal="right"/>
    </xf>
    <xf numFmtId="3" fontId="11" fillId="0" borderId="40" xfId="0" applyNumberFormat="1" applyFont="1" applyBorder="1" applyAlignment="1">
      <alignment horizontal="right"/>
    </xf>
    <xf numFmtId="3" fontId="11" fillId="0" borderId="22" xfId="0" applyNumberFormat="1" applyFont="1" applyBorder="1" applyAlignment="1">
      <alignment horizontal="right"/>
    </xf>
    <xf numFmtId="3" fontId="11" fillId="0" borderId="35" xfId="0" applyNumberFormat="1" applyFont="1" applyBorder="1" applyAlignment="1">
      <alignment horizontal="right"/>
    </xf>
    <xf numFmtId="3" fontId="11" fillId="0" borderId="36" xfId="0" applyNumberFormat="1" applyFont="1" applyBorder="1" applyAlignment="1">
      <alignment horizontal="right"/>
    </xf>
    <xf numFmtId="0" fontId="11" fillId="0" borderId="24" xfId="0" applyFont="1" applyBorder="1"/>
    <xf numFmtId="0" fontId="11" fillId="0" borderId="24" xfId="0" applyFont="1" applyBorder="1" applyAlignment="1">
      <alignment horizontal="right"/>
    </xf>
    <xf numFmtId="0" fontId="11" fillId="0" borderId="24" xfId="0" applyFont="1" applyBorder="1" applyAlignment="1">
      <alignment vertical="center"/>
    </xf>
    <xf numFmtId="0" fontId="0" fillId="0" borderId="24" xfId="0" applyBorder="1"/>
    <xf numFmtId="0" fontId="11" fillId="0" borderId="0" xfId="0" applyFont="1" applyAlignment="1">
      <alignment horizontal="right"/>
    </xf>
    <xf numFmtId="0" fontId="11" fillId="0" borderId="27" xfId="0" applyFont="1" applyBorder="1" applyAlignment="1">
      <alignment horizontal="right"/>
    </xf>
    <xf numFmtId="0" fontId="23" fillId="0" borderId="28" xfId="0" applyFont="1" applyBorder="1" applyAlignment="1">
      <alignment horizontal="right"/>
    </xf>
    <xf numFmtId="0" fontId="23" fillId="0" borderId="0" xfId="0" applyFont="1" applyAlignment="1">
      <alignment horizontal="right"/>
    </xf>
    <xf numFmtId="0" fontId="10" fillId="0" borderId="0" xfId="0" applyFont="1"/>
    <xf numFmtId="0" fontId="6" fillId="0" borderId="24" xfId="0" applyFont="1" applyBorder="1"/>
    <xf numFmtId="164" fontId="11" fillId="0" borderId="24" xfId="0" applyNumberFormat="1" applyFont="1" applyBorder="1" applyAlignment="1">
      <alignment horizontal="right"/>
    </xf>
    <xf numFmtId="167" fontId="11" fillId="0" borderId="28" xfId="0" applyNumberFormat="1" applyFont="1" applyBorder="1" applyAlignment="1">
      <alignment horizontal="right"/>
    </xf>
    <xf numFmtId="3" fontId="26" fillId="0" borderId="0" xfId="0" applyNumberFormat="1" applyFont="1" applyAlignment="1">
      <alignment horizontal="left"/>
    </xf>
    <xf numFmtId="3" fontId="11" fillId="0" borderId="41" xfId="0" applyNumberFormat="1" applyFont="1" applyBorder="1" applyAlignment="1">
      <alignment horizontal="right"/>
    </xf>
    <xf numFmtId="3" fontId="11" fillId="0" borderId="29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22" fillId="0" borderId="22" xfId="0" applyFont="1" applyBorder="1" applyAlignment="1">
      <alignment horizontal="left"/>
    </xf>
    <xf numFmtId="165" fontId="11" fillId="0" borderId="45" xfId="1" applyNumberFormat="1" applyFont="1" applyBorder="1"/>
    <xf numFmtId="0" fontId="0" fillId="0" borderId="0" xfId="0" applyAlignment="1">
      <alignment vertical="center"/>
    </xf>
    <xf numFmtId="0" fontId="28" fillId="0" borderId="0" xfId="0" applyFont="1"/>
    <xf numFmtId="3" fontId="28" fillId="0" borderId="0" xfId="0" applyNumberFormat="1" applyFont="1" applyAlignment="1">
      <alignment vertical="center"/>
    </xf>
    <xf numFmtId="0" fontId="22" fillId="0" borderId="22" xfId="0" applyFont="1" applyBorder="1" applyAlignment="1">
      <alignment horizontal="left" vertical="center"/>
    </xf>
    <xf numFmtId="0" fontId="22" fillId="0" borderId="22" xfId="0" applyFont="1" applyBorder="1" applyAlignment="1">
      <alignment vertical="center"/>
    </xf>
    <xf numFmtId="3" fontId="28" fillId="0" borderId="0" xfId="0" applyNumberFormat="1" applyFont="1"/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164" fontId="6" fillId="0" borderId="0" xfId="1" applyNumberFormat="1" applyFont="1" applyAlignment="1">
      <alignment horizontal="right"/>
    </xf>
    <xf numFmtId="164" fontId="10" fillId="0" borderId="0" xfId="1" applyNumberFormat="1" applyFont="1" applyAlignment="1">
      <alignment horizontal="right"/>
    </xf>
    <xf numFmtId="164" fontId="10" fillId="0" borderId="4" xfId="1" applyNumberFormat="1" applyFont="1" applyBorder="1" applyAlignment="1">
      <alignment horizontal="right" vertical="center"/>
    </xf>
    <xf numFmtId="4" fontId="10" fillId="0" borderId="0" xfId="1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9" fontId="10" fillId="0" borderId="0" xfId="3" applyFont="1" applyAlignment="1">
      <alignment horizontal="right" vertical="center"/>
    </xf>
    <xf numFmtId="9" fontId="6" fillId="0" borderId="0" xfId="3" applyFont="1" applyAlignment="1">
      <alignment horizontal="right" vertical="center"/>
    </xf>
    <xf numFmtId="0" fontId="20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9" fontId="0" fillId="0" borderId="0" xfId="3" applyFont="1" applyAlignment="1">
      <alignment horizontal="center"/>
    </xf>
    <xf numFmtId="9" fontId="0" fillId="0" borderId="0" xfId="3" applyFont="1"/>
    <xf numFmtId="0" fontId="6" fillId="0" borderId="0" xfId="0" applyFont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8" fillId="0" borderId="4" xfId="0" applyFont="1" applyBorder="1"/>
    <xf numFmtId="0" fontId="6" fillId="0" borderId="4" xfId="0" applyFont="1" applyBorder="1"/>
    <xf numFmtId="0" fontId="9" fillId="0" borderId="0" xfId="0" applyFont="1"/>
    <xf numFmtId="0" fontId="8" fillId="0" borderId="0" xfId="0" applyFont="1"/>
    <xf numFmtId="0" fontId="6" fillId="0" borderId="12" xfId="0" applyFont="1" applyBorder="1"/>
    <xf numFmtId="0" fontId="6" fillId="0" borderId="13" xfId="0" applyFont="1" applyBorder="1"/>
    <xf numFmtId="0" fontId="7" fillId="0" borderId="4" xfId="0" applyFont="1" applyBorder="1"/>
    <xf numFmtId="0" fontId="7" fillId="0" borderId="17" xfId="0" applyFont="1" applyBorder="1"/>
    <xf numFmtId="0" fontId="13" fillId="0" borderId="1" xfId="0" applyFont="1" applyBorder="1"/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/>
    </xf>
    <xf numFmtId="0" fontId="0" fillId="0" borderId="4" xfId="0" applyBorder="1"/>
    <xf numFmtId="0" fontId="16" fillId="0" borderId="0" xfId="0" applyFont="1" applyAlignment="1">
      <alignment horizontal="left"/>
    </xf>
    <xf numFmtId="0" fontId="1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1" fillId="0" borderId="4" xfId="0" applyFont="1" applyBorder="1"/>
    <xf numFmtId="0" fontId="18" fillId="0" borderId="0" xfId="0" applyFont="1" applyAlignment="1">
      <alignment horizontal="left"/>
    </xf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8" fillId="0" borderId="20" xfId="0" applyFont="1" applyBorder="1"/>
    <xf numFmtId="0" fontId="8" fillId="0" borderId="19" xfId="0" applyFont="1" applyBorder="1" applyAlignment="1">
      <alignment horizontal="right"/>
    </xf>
    <xf numFmtId="0" fontId="10" fillId="0" borderId="19" xfId="0" applyFont="1" applyBorder="1"/>
    <xf numFmtId="0" fontId="11" fillId="0" borderId="22" xfId="0" applyFont="1" applyBorder="1" applyAlignment="1">
      <alignment vertical="center"/>
    </xf>
    <xf numFmtId="165" fontId="11" fillId="0" borderId="24" xfId="1" applyNumberFormat="1" applyFont="1" applyBorder="1"/>
    <xf numFmtId="3" fontId="11" fillId="0" borderId="24" xfId="1" applyNumberFormat="1" applyFont="1" applyBorder="1"/>
    <xf numFmtId="0" fontId="22" fillId="0" borderId="0" xfId="0" applyFont="1" applyAlignment="1">
      <alignment horizontal="center"/>
    </xf>
    <xf numFmtId="0" fontId="25" fillId="0" borderId="0" xfId="0" applyFont="1"/>
    <xf numFmtId="0" fontId="22" fillId="0" borderId="22" xfId="0" applyFont="1" applyBorder="1" applyAlignment="1">
      <alignment horizontal="right"/>
    </xf>
    <xf numFmtId="0" fontId="11" fillId="0" borderId="22" xfId="0" applyFont="1" applyBorder="1" applyAlignment="1">
      <alignment horizontal="left" vertical="center" indent="2"/>
    </xf>
    <xf numFmtId="0" fontId="23" fillId="0" borderId="24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167" fontId="7" fillId="0" borderId="6" xfId="0" applyNumberFormat="1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6" fillId="0" borderId="3" xfId="0" applyFont="1" applyBorder="1" applyAlignment="1">
      <alignment horizontal="right"/>
    </xf>
    <xf numFmtId="9" fontId="6" fillId="0" borderId="3" xfId="3" applyFont="1" applyBorder="1" applyAlignment="1">
      <alignment horizontal="right"/>
    </xf>
    <xf numFmtId="9" fontId="10" fillId="0" borderId="3" xfId="3" applyFont="1" applyBorder="1" applyAlignment="1">
      <alignment horizontal="right"/>
    </xf>
    <xf numFmtId="9" fontId="6" fillId="0" borderId="3" xfId="3" applyFont="1" applyBorder="1" applyAlignment="1">
      <alignment horizontal="right" vertical="center"/>
    </xf>
    <xf numFmtId="9" fontId="10" fillId="0" borderId="3" xfId="3" applyFont="1" applyBorder="1" applyAlignment="1">
      <alignment horizontal="right" vertical="center"/>
    </xf>
    <xf numFmtId="0" fontId="6" fillId="0" borderId="4" xfId="0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3" fontId="10" fillId="0" borderId="4" xfId="0" applyNumberFormat="1" applyFont="1" applyBorder="1" applyAlignment="1">
      <alignment horizontal="right"/>
    </xf>
    <xf numFmtId="164" fontId="6" fillId="0" borderId="4" xfId="1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64" fontId="6" fillId="0" borderId="4" xfId="1" applyNumberFormat="1" applyFont="1" applyBorder="1" applyAlignment="1">
      <alignment horizontal="right"/>
    </xf>
    <xf numFmtId="164" fontId="10" fillId="0" borderId="4" xfId="1" applyNumberFormat="1" applyFont="1" applyBorder="1" applyAlignment="1">
      <alignment horizontal="right"/>
    </xf>
    <xf numFmtId="4" fontId="10" fillId="0" borderId="4" xfId="1" applyNumberFormat="1" applyFont="1" applyBorder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9" fontId="12" fillId="0" borderId="2" xfId="3" applyFont="1" applyBorder="1" applyAlignment="1">
      <alignment horizontal="right" vertical="center"/>
    </xf>
    <xf numFmtId="9" fontId="12" fillId="0" borderId="3" xfId="3" applyFont="1" applyBorder="1" applyAlignment="1">
      <alignment horizontal="right" vertical="center"/>
    </xf>
    <xf numFmtId="9" fontId="10" fillId="0" borderId="20" xfId="3" applyFont="1" applyBorder="1" applyAlignment="1">
      <alignment horizontal="right" vertical="center"/>
    </xf>
    <xf numFmtId="9" fontId="6" fillId="0" borderId="20" xfId="3" applyFont="1" applyBorder="1" applyAlignment="1">
      <alignment horizontal="right" vertical="center"/>
    </xf>
    <xf numFmtId="9" fontId="6" fillId="0" borderId="19" xfId="3" applyFont="1" applyBorder="1" applyAlignment="1">
      <alignment horizontal="right" vertical="center"/>
    </xf>
    <xf numFmtId="0" fontId="7" fillId="0" borderId="10" xfId="0" applyFont="1" applyBorder="1" applyAlignment="1">
      <alignment horizontal="center"/>
    </xf>
    <xf numFmtId="3" fontId="11" fillId="0" borderId="34" xfId="0" applyNumberFormat="1" applyFont="1" applyBorder="1" applyAlignment="1">
      <alignment horizontal="right"/>
    </xf>
    <xf numFmtId="3" fontId="11" fillId="0" borderId="46" xfId="0" applyNumberFormat="1" applyFont="1" applyBorder="1" applyAlignment="1">
      <alignment horizontal="right"/>
    </xf>
    <xf numFmtId="3" fontId="11" fillId="0" borderId="47" xfId="0" applyNumberFormat="1" applyFont="1" applyBorder="1" applyAlignment="1">
      <alignment horizontal="right"/>
    </xf>
    <xf numFmtId="43" fontId="0" fillId="0" borderId="0" xfId="0" applyNumberFormat="1"/>
    <xf numFmtId="164" fontId="0" fillId="0" borderId="0" xfId="1" applyNumberFormat="1" applyFont="1"/>
    <xf numFmtId="167" fontId="11" fillId="0" borderId="46" xfId="0" applyNumberFormat="1" applyFont="1" applyBorder="1" applyAlignment="1">
      <alignment horizontal="right"/>
    </xf>
    <xf numFmtId="0" fontId="11" fillId="0" borderId="46" xfId="0" applyFont="1" applyBorder="1" applyAlignment="1">
      <alignment vertical="center"/>
    </xf>
    <xf numFmtId="0" fontId="0" fillId="0" borderId="46" xfId="0" applyBorder="1"/>
    <xf numFmtId="3" fontId="29" fillId="4" borderId="0" xfId="0" applyNumberFormat="1" applyFont="1" applyFill="1" applyAlignment="1">
      <alignment horizontal="right" vertical="top"/>
    </xf>
    <xf numFmtId="0" fontId="6" fillId="0" borderId="46" xfId="0" applyFont="1" applyBorder="1"/>
    <xf numFmtId="0" fontId="11" fillId="0" borderId="46" xfId="0" applyFont="1" applyBorder="1"/>
    <xf numFmtId="0" fontId="6" fillId="0" borderId="39" xfId="0" applyFont="1" applyBorder="1" applyAlignment="1">
      <alignment horizontal="right"/>
    </xf>
    <xf numFmtId="0" fontId="6" fillId="0" borderId="23" xfId="0" applyFont="1" applyBorder="1" applyAlignment="1">
      <alignment horizontal="right"/>
    </xf>
    <xf numFmtId="0" fontId="6" fillId="0" borderId="30" xfId="0" applyFont="1" applyBorder="1" applyAlignment="1">
      <alignment horizontal="right"/>
    </xf>
    <xf numFmtId="165" fontId="30" fillId="0" borderId="0" xfId="1" applyNumberFormat="1" applyFont="1"/>
    <xf numFmtId="0" fontId="11" fillId="0" borderId="0" xfId="0" applyFont="1" applyAlignment="1">
      <alignment horizontal="left"/>
    </xf>
    <xf numFmtId="0" fontId="6" fillId="0" borderId="20" xfId="0" applyFont="1" applyBorder="1" applyAlignment="1">
      <alignment horizontal="left" vertical="center" wrapText="1"/>
    </xf>
    <xf numFmtId="9" fontId="10" fillId="0" borderId="14" xfId="3" applyFont="1" applyBorder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3" fontId="6" fillId="0" borderId="19" xfId="0" applyNumberFormat="1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164" fontId="10" fillId="0" borderId="4" xfId="0" applyNumberFormat="1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164" fontId="10" fillId="0" borderId="11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10" fillId="0" borderId="21" xfId="0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0" fontId="19" fillId="0" borderId="11" xfId="0" applyFont="1" applyBorder="1" applyAlignment="1">
      <alignment horizontal="right" vertical="center"/>
    </xf>
    <xf numFmtId="0" fontId="10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164" fontId="12" fillId="0" borderId="17" xfId="0" applyNumberFormat="1" applyFont="1" applyBorder="1" applyAlignment="1">
      <alignment horizontal="right" vertical="center"/>
    </xf>
    <xf numFmtId="164" fontId="12" fillId="0" borderId="4" xfId="0" applyNumberFormat="1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164" fontId="0" fillId="0" borderId="0" xfId="0" applyNumberFormat="1"/>
    <xf numFmtId="3" fontId="8" fillId="0" borderId="0" xfId="0" applyNumberFormat="1" applyFont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164" fontId="12" fillId="0" borderId="1" xfId="0" applyNumberFormat="1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3" fontId="6" fillId="0" borderId="13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 wrapText="1"/>
    </xf>
    <xf numFmtId="0" fontId="0" fillId="0" borderId="0" xfId="0"/>
    <xf numFmtId="0" fontId="0" fillId="0" borderId="3" xfId="0" applyBorder="1"/>
    <xf numFmtId="0" fontId="0" fillId="0" borderId="4" xfId="0" applyBorder="1"/>
    <xf numFmtId="0" fontId="23" fillId="0" borderId="49" xfId="0" applyFont="1" applyBorder="1" applyAlignment="1">
      <alignment horizontal="center" vertical="center"/>
    </xf>
    <xf numFmtId="0" fontId="0" fillId="0" borderId="25" xfId="0" applyBorder="1"/>
    <xf numFmtId="167" fontId="23" fillId="0" borderId="48" xfId="1" applyNumberFormat="1" applyFont="1" applyBorder="1" applyAlignment="1">
      <alignment horizontal="center" vertical="center"/>
    </xf>
    <xf numFmtId="0" fontId="0" fillId="0" borderId="26" xfId="0" applyBorder="1"/>
    <xf numFmtId="0" fontId="23" fillId="0" borderId="4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0" fillId="0" borderId="35" xfId="0" applyBorder="1"/>
    <xf numFmtId="0" fontId="23" fillId="0" borderId="43" xfId="0" applyFont="1" applyBorder="1" applyAlignment="1">
      <alignment horizontal="center" vertical="center" wrapText="1"/>
    </xf>
    <xf numFmtId="0" fontId="0" fillId="0" borderId="36" xfId="0" applyBorder="1"/>
    <xf numFmtId="0" fontId="23" fillId="5" borderId="43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/>
    </xf>
    <xf numFmtId="0" fontId="0" fillId="0" borderId="34" xfId="0" applyBorder="1"/>
    <xf numFmtId="0" fontId="23" fillId="0" borderId="8" xfId="0" applyFont="1" applyBorder="1" applyAlignment="1">
      <alignment horizontal="center" vertical="center" wrapText="1"/>
    </xf>
    <xf numFmtId="0" fontId="23" fillId="5" borderId="42" xfId="0" applyFont="1" applyFill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0" fillId="0" borderId="6" xfId="0" applyBorder="1"/>
    <xf numFmtId="0" fontId="0" fillId="0" borderId="10" xfId="0" applyBorder="1"/>
    <xf numFmtId="0" fontId="23" fillId="5" borderId="2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0" fillId="0" borderId="22" xfId="0" applyBorder="1"/>
    <xf numFmtId="0" fontId="23" fillId="0" borderId="7" xfId="0" applyFont="1" applyBorder="1" applyAlignment="1">
      <alignment horizontal="center" vertical="center" wrapText="1"/>
    </xf>
    <xf numFmtId="0" fontId="0" fillId="0" borderId="40" xfId="0" applyBorder="1"/>
    <xf numFmtId="0" fontId="23" fillId="0" borderId="5" xfId="0" applyFont="1" applyBorder="1" applyAlignment="1">
      <alignment horizontal="center" vertical="center"/>
    </xf>
    <xf numFmtId="0" fontId="0" fillId="0" borderId="44" xfId="0" applyBorder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48232"/>
  <sheetViews>
    <sheetView showGridLines="0" tabSelected="1" zoomScale="90" zoomScaleNormal="90" workbookViewId="0">
      <selection activeCell="G20" sqref="G20"/>
    </sheetView>
  </sheetViews>
  <sheetFormatPr baseColWidth="10" defaultColWidth="11.453125" defaultRowHeight="14.5"/>
  <cols>
    <col min="1" max="1" width="8.1796875" customWidth="1"/>
    <col min="3" max="3" width="26" customWidth="1"/>
    <col min="4" max="5" width="13.1796875" customWidth="1"/>
    <col min="6" max="6" width="11.453125" customWidth="1"/>
    <col min="7" max="7" width="4.26953125" customWidth="1"/>
    <col min="8" max="9" width="11.453125" customWidth="1"/>
    <col min="10" max="10" width="5" customWidth="1"/>
    <col min="11" max="11" width="12.1796875" bestFit="1" customWidth="1"/>
    <col min="12" max="13" width="11.453125" customWidth="1"/>
    <col min="14" max="14" width="4.7265625" customWidth="1"/>
    <col min="16" max="16" width="11.453125" customWidth="1"/>
    <col min="17" max="17" width="11" customWidth="1"/>
  </cols>
  <sheetData>
    <row r="1" spans="1:24" ht="20.25" customHeight="1">
      <c r="A1" s="1" t="s">
        <v>0</v>
      </c>
      <c r="B1" s="1"/>
      <c r="C1" s="1"/>
      <c r="D1" s="2"/>
      <c r="E1" s="2"/>
      <c r="F1" s="3"/>
      <c r="G1" s="4"/>
      <c r="H1" s="2"/>
      <c r="I1" s="3"/>
      <c r="J1" s="4"/>
      <c r="K1" s="2"/>
      <c r="L1" s="2"/>
      <c r="M1" s="3"/>
      <c r="N1" s="4"/>
      <c r="O1" s="2"/>
      <c r="P1" s="2"/>
      <c r="Q1" s="5"/>
    </row>
    <row r="2" spans="1:24" ht="19.5" customHeight="1">
      <c r="A2" s="6" t="s">
        <v>1</v>
      </c>
      <c r="B2" s="6"/>
      <c r="C2" s="6"/>
      <c r="D2" s="7"/>
      <c r="E2" s="7"/>
      <c r="F2" s="8"/>
      <c r="G2" s="9"/>
      <c r="H2" s="7"/>
      <c r="I2" s="8"/>
      <c r="J2" s="9"/>
      <c r="K2" s="7"/>
      <c r="L2" s="7"/>
      <c r="M2" s="8"/>
      <c r="N2" s="9"/>
      <c r="O2" s="7"/>
      <c r="P2" s="7"/>
      <c r="Q2" s="10"/>
    </row>
    <row r="3" spans="1:24" ht="15" customHeight="1">
      <c r="A3" s="228" t="s">
        <v>143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30"/>
    </row>
    <row r="4" spans="1:24">
      <c r="A4" s="231"/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30"/>
    </row>
    <row r="5" spans="1:24" ht="15" customHeight="1" thickBot="1">
      <c r="A5" s="11"/>
      <c r="B5" s="12"/>
      <c r="C5" s="12"/>
      <c r="D5" s="13"/>
      <c r="E5" s="13"/>
      <c r="F5" s="14"/>
      <c r="G5" s="12"/>
      <c r="H5" s="13"/>
      <c r="I5" s="14"/>
      <c r="J5" s="12"/>
      <c r="K5" s="13"/>
      <c r="L5" s="13"/>
      <c r="M5" s="14"/>
      <c r="N5" s="12"/>
      <c r="O5" s="13"/>
      <c r="P5" s="13"/>
      <c r="Q5" s="15"/>
    </row>
    <row r="6" spans="1:24" ht="15" customHeight="1" thickBot="1">
      <c r="A6" s="116"/>
      <c r="B6" s="117"/>
      <c r="C6" s="117"/>
      <c r="D6" s="151">
        <v>45748</v>
      </c>
      <c r="E6" s="151">
        <v>45717</v>
      </c>
      <c r="F6" s="152" t="s">
        <v>2</v>
      </c>
      <c r="G6" s="97"/>
      <c r="H6" s="151">
        <v>45383</v>
      </c>
      <c r="I6" s="152" t="s">
        <v>2</v>
      </c>
      <c r="J6" s="98"/>
      <c r="K6" s="99" t="s">
        <v>3</v>
      </c>
      <c r="L6" s="100" t="s">
        <v>4</v>
      </c>
      <c r="M6" s="152" t="s">
        <v>2</v>
      </c>
      <c r="N6" s="97"/>
      <c r="O6" s="100" t="s">
        <v>5</v>
      </c>
      <c r="P6" s="100" t="s">
        <v>6</v>
      </c>
      <c r="Q6" s="173" t="s">
        <v>2</v>
      </c>
    </row>
    <row r="7" spans="1:24">
      <c r="A7" s="118" t="s">
        <v>7</v>
      </c>
      <c r="B7" s="20"/>
      <c r="C7" s="20"/>
      <c r="D7" s="25"/>
      <c r="E7" s="25"/>
      <c r="F7" s="185"/>
      <c r="G7" s="187"/>
      <c r="H7" s="186" t="s">
        <v>8</v>
      </c>
      <c r="I7" s="153"/>
      <c r="J7" s="25"/>
      <c r="K7" s="158"/>
      <c r="L7" s="25"/>
      <c r="M7" s="153"/>
      <c r="N7" s="101"/>
      <c r="O7" s="25"/>
      <c r="P7" s="25"/>
      <c r="Q7" s="153"/>
    </row>
    <row r="8" spans="1:24">
      <c r="A8" s="119"/>
      <c r="B8" s="20"/>
      <c r="C8" s="120"/>
      <c r="D8" s="102"/>
      <c r="E8" s="102"/>
      <c r="F8" s="154"/>
      <c r="G8" s="101"/>
      <c r="H8" s="164"/>
      <c r="I8" s="154"/>
      <c r="J8" s="25"/>
      <c r="K8" s="159"/>
      <c r="L8" s="162"/>
      <c r="M8" s="154"/>
      <c r="N8" s="101"/>
      <c r="O8" s="162"/>
      <c r="P8" s="162"/>
      <c r="Q8" s="154"/>
    </row>
    <row r="9" spans="1:24">
      <c r="A9" s="119"/>
      <c r="B9" s="121" t="s">
        <v>9</v>
      </c>
      <c r="C9" s="20"/>
      <c r="D9" s="103"/>
      <c r="E9" s="103"/>
      <c r="F9" s="155"/>
      <c r="G9" s="202"/>
      <c r="H9" s="165"/>
      <c r="I9" s="155"/>
      <c r="J9" s="202"/>
      <c r="K9" s="160"/>
      <c r="L9" s="163"/>
      <c r="M9" s="155"/>
      <c r="N9" s="215"/>
      <c r="O9" s="163"/>
      <c r="P9" s="163"/>
      <c r="Q9" s="155"/>
    </row>
    <row r="10" spans="1:24">
      <c r="A10" s="119"/>
      <c r="B10" s="20" t="s">
        <v>10</v>
      </c>
      <c r="C10" s="20"/>
      <c r="D10" s="19">
        <v>10</v>
      </c>
      <c r="E10" s="19">
        <v>9</v>
      </c>
      <c r="F10" s="156">
        <v>0.11111111111111116</v>
      </c>
      <c r="G10" s="203"/>
      <c r="H10" s="104">
        <v>9</v>
      </c>
      <c r="I10" s="156">
        <v>0.11111111111111116</v>
      </c>
      <c r="J10" s="203"/>
      <c r="K10" s="161">
        <v>10</v>
      </c>
      <c r="L10" s="167">
        <v>9</v>
      </c>
      <c r="M10" s="156">
        <v>0.11111111111111116</v>
      </c>
      <c r="N10" s="216"/>
      <c r="O10" s="161">
        <v>21</v>
      </c>
      <c r="P10" s="167">
        <v>32</v>
      </c>
      <c r="Q10" s="156">
        <v>-0.34375</v>
      </c>
      <c r="S10" s="19"/>
      <c r="T10" s="167"/>
      <c r="U10" s="167"/>
      <c r="V10" s="222"/>
      <c r="W10" s="222"/>
      <c r="X10" s="222"/>
    </row>
    <row r="11" spans="1:24">
      <c r="A11" s="119"/>
      <c r="B11" s="20" t="s">
        <v>11</v>
      </c>
      <c r="C11" s="20"/>
      <c r="D11" s="19">
        <v>31525</v>
      </c>
      <c r="E11" s="19">
        <v>24500</v>
      </c>
      <c r="F11" s="156">
        <v>0.28673469387755102</v>
      </c>
      <c r="G11" s="203"/>
      <c r="H11" s="104">
        <v>27922</v>
      </c>
      <c r="I11" s="156">
        <v>0.12903803452474749</v>
      </c>
      <c r="J11" s="203"/>
      <c r="K11" s="161">
        <v>31525</v>
      </c>
      <c r="L11" s="167">
        <v>27922</v>
      </c>
      <c r="M11" s="156">
        <v>0.12903803452474749</v>
      </c>
      <c r="N11" s="216"/>
      <c r="O11" s="161">
        <v>71025</v>
      </c>
      <c r="P11" s="167">
        <v>127380</v>
      </c>
      <c r="Q11" s="156">
        <v>-0.44241639189825721</v>
      </c>
      <c r="S11" s="19"/>
      <c r="T11" s="167"/>
      <c r="U11" s="167"/>
      <c r="V11" s="222"/>
      <c r="W11" s="222"/>
      <c r="X11" s="222"/>
    </row>
    <row r="12" spans="1:24">
      <c r="A12" s="119"/>
      <c r="B12" s="20"/>
      <c r="C12" s="20"/>
      <c r="D12" s="19"/>
      <c r="E12" s="19"/>
      <c r="F12" s="157"/>
      <c r="G12" s="196"/>
      <c r="H12" s="104"/>
      <c r="I12" s="156"/>
      <c r="J12" s="196"/>
      <c r="K12" s="104"/>
      <c r="L12" s="19"/>
      <c r="M12" s="157"/>
      <c r="N12" s="207"/>
      <c r="O12" s="192"/>
      <c r="P12" s="192"/>
      <c r="Q12" s="157"/>
      <c r="S12" s="19"/>
      <c r="T12" s="19"/>
      <c r="U12" s="192"/>
      <c r="V12" s="222"/>
      <c r="W12" s="222"/>
      <c r="X12" s="222"/>
    </row>
    <row r="13" spans="1:24">
      <c r="A13" s="119"/>
      <c r="B13" s="121" t="s">
        <v>12</v>
      </c>
      <c r="C13" s="20"/>
      <c r="D13" s="19"/>
      <c r="E13" s="19"/>
      <c r="F13" s="157"/>
      <c r="G13" s="196"/>
      <c r="H13" s="104"/>
      <c r="I13" s="156"/>
      <c r="J13" s="196"/>
      <c r="K13" s="104"/>
      <c r="L13" s="19"/>
      <c r="M13" s="157"/>
      <c r="N13" s="207"/>
      <c r="O13" s="192"/>
      <c r="P13" s="192"/>
      <c r="Q13" s="157"/>
      <c r="S13" s="19"/>
      <c r="T13" s="19"/>
      <c r="U13" s="192"/>
      <c r="V13" s="222"/>
      <c r="W13" s="222"/>
      <c r="X13" s="222"/>
    </row>
    <row r="14" spans="1:24">
      <c r="A14" s="119"/>
      <c r="B14" s="20" t="s">
        <v>10</v>
      </c>
      <c r="C14" s="20"/>
      <c r="D14" s="192">
        <v>103</v>
      </c>
      <c r="E14" s="192">
        <v>106</v>
      </c>
      <c r="F14" s="156">
        <v>-2.8301886792452824E-2</v>
      </c>
      <c r="G14" s="196"/>
      <c r="H14" s="224">
        <v>112</v>
      </c>
      <c r="I14" s="156">
        <v>-8.0357142857142905E-2</v>
      </c>
      <c r="J14" s="196"/>
      <c r="K14" s="161">
        <v>103</v>
      </c>
      <c r="L14" s="19">
        <v>112</v>
      </c>
      <c r="M14" s="156">
        <v>-8.0357142857142905E-2</v>
      </c>
      <c r="N14" s="207"/>
      <c r="O14" s="161">
        <v>425</v>
      </c>
      <c r="P14" s="192">
        <v>454</v>
      </c>
      <c r="Q14" s="156">
        <v>-6.3876651982378907E-2</v>
      </c>
      <c r="S14" s="192"/>
      <c r="T14" s="167"/>
      <c r="U14" s="167"/>
      <c r="V14" s="222"/>
      <c r="W14" s="222"/>
      <c r="X14" s="222"/>
    </row>
    <row r="15" spans="1:24">
      <c r="A15" s="119"/>
      <c r="B15" s="20" t="s">
        <v>11</v>
      </c>
      <c r="C15" s="20"/>
      <c r="D15" s="192">
        <v>29258</v>
      </c>
      <c r="E15" s="192">
        <v>30892</v>
      </c>
      <c r="F15" s="156">
        <v>-5.2893953127023163E-2</v>
      </c>
      <c r="G15" s="196"/>
      <c r="H15" s="224">
        <v>20450</v>
      </c>
      <c r="I15" s="156">
        <v>0.43070904645476782</v>
      </c>
      <c r="J15" s="196"/>
      <c r="K15" s="161">
        <v>29258</v>
      </c>
      <c r="L15" s="19">
        <v>20450</v>
      </c>
      <c r="M15" s="156">
        <v>0.43070904645476782</v>
      </c>
      <c r="N15" s="207"/>
      <c r="O15" s="161">
        <v>114941</v>
      </c>
      <c r="P15" s="192">
        <v>90591</v>
      </c>
      <c r="Q15" s="156">
        <v>0.26879049795233523</v>
      </c>
      <c r="S15" s="192"/>
      <c r="T15" s="167"/>
      <c r="U15" s="167"/>
      <c r="V15" s="222"/>
      <c r="W15" s="222"/>
      <c r="X15" s="222"/>
    </row>
    <row r="16" spans="1:24">
      <c r="A16" s="119"/>
      <c r="B16" s="20"/>
      <c r="C16" s="20"/>
      <c r="D16" s="19"/>
      <c r="E16" s="19"/>
      <c r="F16" s="157"/>
      <c r="G16" s="196"/>
      <c r="H16" s="104"/>
      <c r="I16" s="156"/>
      <c r="J16" s="196"/>
      <c r="K16" s="104"/>
      <c r="L16" s="19"/>
      <c r="M16" s="157"/>
      <c r="N16" s="207"/>
      <c r="O16" s="192"/>
      <c r="P16" s="192"/>
      <c r="Q16" s="157"/>
      <c r="S16" s="19"/>
      <c r="T16" s="19"/>
      <c r="U16" s="192"/>
      <c r="V16" s="222"/>
      <c r="W16" s="222"/>
      <c r="X16" s="222"/>
    </row>
    <row r="17" spans="1:24">
      <c r="A17" s="118" t="s">
        <v>13</v>
      </c>
      <c r="B17" s="18"/>
      <c r="C17" s="20"/>
      <c r="D17" s="19"/>
      <c r="E17" s="19"/>
      <c r="F17" s="157"/>
      <c r="G17" s="204"/>
      <c r="H17" s="104"/>
      <c r="I17" s="156"/>
      <c r="J17" s="196"/>
      <c r="K17" s="104"/>
      <c r="L17" s="19"/>
      <c r="M17" s="157"/>
      <c r="N17" s="207"/>
      <c r="O17" s="192"/>
      <c r="P17" s="192"/>
      <c r="Q17" s="157"/>
      <c r="S17" s="19"/>
      <c r="T17" s="19"/>
      <c r="U17" s="192"/>
      <c r="V17" s="222"/>
      <c r="W17" s="222"/>
      <c r="X17" s="222"/>
    </row>
    <row r="18" spans="1:24">
      <c r="A18" s="119"/>
      <c r="B18" s="20" t="s">
        <v>10</v>
      </c>
      <c r="C18" s="20"/>
      <c r="D18" s="19">
        <v>0</v>
      </c>
      <c r="E18" s="19">
        <v>0</v>
      </c>
      <c r="F18" s="156" t="s">
        <v>14</v>
      </c>
      <c r="G18" s="204"/>
      <c r="H18" s="104">
        <v>0</v>
      </c>
      <c r="I18" s="156" t="s">
        <v>14</v>
      </c>
      <c r="J18" s="196"/>
      <c r="K18" s="104">
        <v>0</v>
      </c>
      <c r="L18" s="19">
        <v>0</v>
      </c>
      <c r="M18" s="156" t="s">
        <v>14</v>
      </c>
      <c r="N18" s="207"/>
      <c r="O18" s="19">
        <v>0</v>
      </c>
      <c r="P18" s="19">
        <v>0</v>
      </c>
      <c r="Q18" s="156" t="s">
        <v>14</v>
      </c>
      <c r="S18" s="19"/>
      <c r="T18" s="19"/>
      <c r="U18" s="19"/>
      <c r="V18" s="222"/>
      <c r="W18" s="222"/>
      <c r="X18" s="222"/>
    </row>
    <row r="19" spans="1:24">
      <c r="A19" s="119"/>
      <c r="B19" s="20" t="s">
        <v>11</v>
      </c>
      <c r="C19" s="20"/>
      <c r="D19" s="19">
        <v>0</v>
      </c>
      <c r="E19" s="19">
        <v>0</v>
      </c>
      <c r="F19" s="156" t="s">
        <v>14</v>
      </c>
      <c r="G19" s="204"/>
      <c r="H19" s="104">
        <v>0</v>
      </c>
      <c r="I19" s="156" t="s">
        <v>14</v>
      </c>
      <c r="J19" s="208"/>
      <c r="K19" s="104">
        <v>0</v>
      </c>
      <c r="L19" s="19">
        <v>0</v>
      </c>
      <c r="M19" s="156" t="s">
        <v>14</v>
      </c>
      <c r="N19" s="207"/>
      <c r="O19" s="19">
        <v>0</v>
      </c>
      <c r="P19" s="19">
        <v>0</v>
      </c>
      <c r="Q19" s="156" t="s">
        <v>14</v>
      </c>
      <c r="S19" s="19"/>
      <c r="T19" s="19"/>
      <c r="U19" s="19"/>
      <c r="V19" s="222"/>
      <c r="W19" s="222"/>
      <c r="X19" s="222"/>
    </row>
    <row r="20" spans="1:24">
      <c r="A20" s="119"/>
      <c r="B20" s="20"/>
      <c r="C20" s="20"/>
      <c r="D20" s="19"/>
      <c r="E20" s="19"/>
      <c r="F20" s="157"/>
      <c r="G20" s="196"/>
      <c r="H20" s="104"/>
      <c r="I20" s="156"/>
      <c r="J20" s="208"/>
      <c r="K20" s="104"/>
      <c r="L20" s="19"/>
      <c r="M20" s="157"/>
      <c r="N20" s="207"/>
      <c r="O20" s="192"/>
      <c r="P20" s="192"/>
      <c r="Q20" s="157"/>
      <c r="S20" s="19"/>
      <c r="T20" s="19"/>
      <c r="U20" s="192"/>
      <c r="V20" s="222"/>
      <c r="W20" s="222"/>
      <c r="X20" s="222"/>
    </row>
    <row r="21" spans="1:24">
      <c r="A21" s="118" t="s">
        <v>15</v>
      </c>
      <c r="B21" s="18"/>
      <c r="C21" s="20"/>
      <c r="D21" s="19"/>
      <c r="E21" s="19"/>
      <c r="F21" s="157"/>
      <c r="G21" s="196"/>
      <c r="H21" s="104"/>
      <c r="I21" s="156"/>
      <c r="J21" s="196"/>
      <c r="K21" s="104"/>
      <c r="L21" s="19"/>
      <c r="M21" s="157"/>
      <c r="N21" s="207"/>
      <c r="O21" s="192"/>
      <c r="P21" s="192"/>
      <c r="Q21" s="157"/>
      <c r="S21" s="19"/>
      <c r="T21" s="19"/>
      <c r="U21" s="192"/>
      <c r="V21" s="222"/>
      <c r="W21" s="222"/>
      <c r="X21" s="222"/>
    </row>
    <row r="22" spans="1:24">
      <c r="A22" s="119"/>
      <c r="B22" s="20" t="s">
        <v>10</v>
      </c>
      <c r="C22" s="20"/>
      <c r="D22" s="19">
        <v>0</v>
      </c>
      <c r="E22" s="19">
        <v>0</v>
      </c>
      <c r="F22" s="156" t="s">
        <v>14</v>
      </c>
      <c r="G22" s="196"/>
      <c r="H22" s="104">
        <v>0</v>
      </c>
      <c r="I22" s="156" t="s">
        <v>14</v>
      </c>
      <c r="J22" s="196"/>
      <c r="K22" s="104">
        <v>0</v>
      </c>
      <c r="L22" s="19">
        <v>0</v>
      </c>
      <c r="M22" s="156" t="s">
        <v>14</v>
      </c>
      <c r="N22" s="207"/>
      <c r="O22" s="19">
        <v>0</v>
      </c>
      <c r="P22" s="19">
        <v>0</v>
      </c>
      <c r="Q22" s="156" t="s">
        <v>14</v>
      </c>
      <c r="S22" s="19"/>
      <c r="T22" s="19"/>
      <c r="U22" s="19"/>
      <c r="V22" s="222"/>
      <c r="W22" s="222"/>
      <c r="X22" s="222"/>
    </row>
    <row r="23" spans="1:24">
      <c r="A23" s="119"/>
      <c r="B23" s="20" t="s">
        <v>11</v>
      </c>
      <c r="C23" s="20"/>
      <c r="D23" s="19">
        <v>0</v>
      </c>
      <c r="E23" s="19">
        <v>0</v>
      </c>
      <c r="F23" s="156" t="s">
        <v>14</v>
      </c>
      <c r="G23" s="196"/>
      <c r="H23" s="104">
        <v>0</v>
      </c>
      <c r="I23" s="156" t="s">
        <v>14</v>
      </c>
      <c r="J23" s="208"/>
      <c r="K23" s="104">
        <v>0</v>
      </c>
      <c r="L23" s="19">
        <v>0</v>
      </c>
      <c r="M23" s="156" t="s">
        <v>14</v>
      </c>
      <c r="N23" s="207"/>
      <c r="O23" s="19">
        <v>0</v>
      </c>
      <c r="P23" s="19">
        <v>0</v>
      </c>
      <c r="Q23" s="156" t="s">
        <v>14</v>
      </c>
      <c r="S23" s="19"/>
      <c r="T23" s="19"/>
      <c r="U23" s="19"/>
      <c r="V23" s="222"/>
      <c r="W23" s="222"/>
      <c r="X23" s="222"/>
    </row>
    <row r="24" spans="1:24">
      <c r="A24" s="119"/>
      <c r="B24" s="20"/>
      <c r="C24" s="20"/>
      <c r="D24" s="19"/>
      <c r="E24" s="19"/>
      <c r="F24" s="157"/>
      <c r="G24" s="196"/>
      <c r="H24" s="104"/>
      <c r="I24" s="156"/>
      <c r="J24" s="208"/>
      <c r="K24" s="104"/>
      <c r="L24" s="19"/>
      <c r="M24" s="157"/>
      <c r="N24" s="207"/>
      <c r="O24" s="192"/>
      <c r="P24" s="192"/>
      <c r="Q24" s="157"/>
      <c r="S24" s="19"/>
      <c r="T24" s="19"/>
      <c r="U24" s="192"/>
      <c r="V24" s="222"/>
      <c r="W24" s="222"/>
      <c r="X24" s="222"/>
    </row>
    <row r="25" spans="1:24">
      <c r="A25" s="118" t="s">
        <v>16</v>
      </c>
      <c r="B25" s="18"/>
      <c r="C25" s="20"/>
      <c r="D25" s="19"/>
      <c r="E25" s="19"/>
      <c r="F25" s="157"/>
      <c r="G25" s="205"/>
      <c r="H25" s="104"/>
      <c r="I25" s="156"/>
      <c r="J25" s="208"/>
      <c r="K25" s="104"/>
      <c r="L25" s="19"/>
      <c r="M25" s="157"/>
      <c r="N25" s="207"/>
      <c r="O25" s="192"/>
      <c r="P25" s="192"/>
      <c r="Q25" s="157"/>
      <c r="S25" s="19"/>
      <c r="T25" s="19"/>
      <c r="U25" s="192"/>
      <c r="V25" s="222"/>
      <c r="W25" s="222"/>
      <c r="X25" s="222"/>
    </row>
    <row r="26" spans="1:24">
      <c r="A26" s="119"/>
      <c r="B26" s="20" t="s">
        <v>10</v>
      </c>
      <c r="C26" s="20"/>
      <c r="D26" s="19">
        <v>0</v>
      </c>
      <c r="E26" s="19">
        <v>0</v>
      </c>
      <c r="F26" s="156" t="s">
        <v>14</v>
      </c>
      <c r="G26" s="205"/>
      <c r="H26" s="104">
        <v>0</v>
      </c>
      <c r="I26" s="156" t="s">
        <v>14</v>
      </c>
      <c r="J26" s="208"/>
      <c r="K26" s="104">
        <v>0</v>
      </c>
      <c r="L26" s="19">
        <v>0</v>
      </c>
      <c r="M26" s="156" t="s">
        <v>14</v>
      </c>
      <c r="N26" s="207"/>
      <c r="O26" s="19">
        <v>0</v>
      </c>
      <c r="P26" s="19">
        <v>0</v>
      </c>
      <c r="Q26" s="156" t="s">
        <v>14</v>
      </c>
      <c r="S26" s="19"/>
      <c r="T26" s="19"/>
      <c r="U26" s="19"/>
      <c r="V26" s="222"/>
      <c r="W26" s="222"/>
      <c r="X26" s="222"/>
    </row>
    <row r="27" spans="1:24">
      <c r="A27" s="119"/>
      <c r="B27" s="20" t="s">
        <v>11</v>
      </c>
      <c r="C27" s="20"/>
      <c r="D27" s="19">
        <v>0</v>
      </c>
      <c r="E27" s="19">
        <v>0</v>
      </c>
      <c r="F27" s="156" t="s">
        <v>14</v>
      </c>
      <c r="G27" s="205"/>
      <c r="H27" s="104">
        <v>0</v>
      </c>
      <c r="I27" s="156" t="s">
        <v>14</v>
      </c>
      <c r="J27" s="208"/>
      <c r="K27" s="104">
        <v>0</v>
      </c>
      <c r="L27" s="19">
        <v>0</v>
      </c>
      <c r="M27" s="156" t="s">
        <v>14</v>
      </c>
      <c r="N27" s="207"/>
      <c r="O27" s="19">
        <v>0</v>
      </c>
      <c r="P27" s="19">
        <v>0</v>
      </c>
      <c r="Q27" s="156" t="s">
        <v>14</v>
      </c>
      <c r="S27" s="19"/>
      <c r="T27" s="19"/>
      <c r="U27" s="19"/>
      <c r="V27" s="222"/>
      <c r="W27" s="222"/>
      <c r="X27" s="222"/>
    </row>
    <row r="28" spans="1:24">
      <c r="A28" s="119"/>
      <c r="B28" s="20"/>
      <c r="C28" s="20"/>
      <c r="D28" s="105"/>
      <c r="E28" s="105"/>
      <c r="F28" s="157"/>
      <c r="G28" s="205"/>
      <c r="H28" s="166"/>
      <c r="I28" s="156"/>
      <c r="J28" s="208"/>
      <c r="K28" s="104"/>
      <c r="L28" s="19"/>
      <c r="M28" s="157"/>
      <c r="N28" s="207"/>
      <c r="O28" s="19"/>
      <c r="P28" s="19"/>
      <c r="Q28" s="157"/>
      <c r="S28" s="105"/>
      <c r="T28" s="19"/>
      <c r="U28" s="19"/>
      <c r="V28" s="222"/>
      <c r="W28" s="222"/>
      <c r="X28" s="222"/>
    </row>
    <row r="29" spans="1:24">
      <c r="A29" s="118" t="s">
        <v>17</v>
      </c>
      <c r="B29" s="18"/>
      <c r="C29" s="20"/>
      <c r="D29" s="19"/>
      <c r="E29" s="19"/>
      <c r="F29" s="157"/>
      <c r="G29" s="205"/>
      <c r="H29" s="104"/>
      <c r="I29" s="156"/>
      <c r="J29" s="208"/>
      <c r="K29" s="104"/>
      <c r="L29" s="19"/>
      <c r="M29" s="157"/>
      <c r="N29" s="207"/>
      <c r="O29" s="19"/>
      <c r="P29" s="19"/>
      <c r="Q29" s="157"/>
      <c r="S29" s="19"/>
      <c r="T29" s="19"/>
      <c r="U29" s="19"/>
      <c r="V29" s="222"/>
      <c r="W29" s="222"/>
      <c r="X29" s="222"/>
    </row>
    <row r="30" spans="1:24">
      <c r="A30" s="119"/>
      <c r="B30" s="20" t="s">
        <v>10</v>
      </c>
      <c r="C30" s="20"/>
      <c r="D30" s="19">
        <v>0</v>
      </c>
      <c r="E30" s="19">
        <v>0</v>
      </c>
      <c r="F30" s="156" t="s">
        <v>14</v>
      </c>
      <c r="G30" s="205"/>
      <c r="H30" s="104">
        <v>0</v>
      </c>
      <c r="I30" s="156" t="s">
        <v>14</v>
      </c>
      <c r="J30" s="208"/>
      <c r="K30" s="104">
        <v>0</v>
      </c>
      <c r="L30" s="19">
        <v>0</v>
      </c>
      <c r="M30" s="156" t="s">
        <v>14</v>
      </c>
      <c r="N30" s="207"/>
      <c r="O30" s="19">
        <v>0</v>
      </c>
      <c r="P30" s="19">
        <v>2</v>
      </c>
      <c r="Q30" s="156">
        <v>-1</v>
      </c>
      <c r="S30" s="19"/>
      <c r="T30" s="19"/>
      <c r="U30" s="19"/>
      <c r="V30" s="222"/>
      <c r="W30" s="222"/>
      <c r="X30" s="222"/>
    </row>
    <row r="31" spans="1:24">
      <c r="A31" s="119"/>
      <c r="B31" s="20" t="s">
        <v>11</v>
      </c>
      <c r="C31" s="20"/>
      <c r="D31" s="19">
        <v>0</v>
      </c>
      <c r="E31" s="19">
        <v>0</v>
      </c>
      <c r="F31" s="156" t="s">
        <v>14</v>
      </c>
      <c r="G31" s="205"/>
      <c r="H31" s="104">
        <v>0</v>
      </c>
      <c r="I31" s="156" t="s">
        <v>14</v>
      </c>
      <c r="J31" s="208"/>
      <c r="K31" s="104">
        <v>0</v>
      </c>
      <c r="L31" s="19">
        <v>0</v>
      </c>
      <c r="M31" s="156" t="s">
        <v>14</v>
      </c>
      <c r="N31" s="207"/>
      <c r="O31" s="19">
        <v>0</v>
      </c>
      <c r="P31" s="19">
        <v>17470</v>
      </c>
      <c r="Q31" s="156">
        <v>-1</v>
      </c>
      <c r="S31" s="19"/>
      <c r="T31" s="19"/>
      <c r="U31" s="19"/>
      <c r="V31" s="222"/>
      <c r="W31" s="222"/>
      <c r="X31" s="222"/>
    </row>
    <row r="32" spans="1:24">
      <c r="A32" s="119"/>
      <c r="B32" s="20"/>
      <c r="C32" s="20"/>
      <c r="D32" s="19"/>
      <c r="E32" s="19"/>
      <c r="F32" s="157"/>
      <c r="G32" s="205"/>
      <c r="H32" s="104"/>
      <c r="I32" s="156"/>
      <c r="J32" s="208"/>
      <c r="K32" s="19"/>
      <c r="L32" s="19"/>
      <c r="M32" s="157"/>
      <c r="N32" s="207"/>
      <c r="O32" s="19"/>
      <c r="P32" s="19"/>
      <c r="Q32" s="157"/>
      <c r="S32" s="19"/>
      <c r="T32" s="19"/>
      <c r="U32" s="19"/>
      <c r="V32" s="222"/>
      <c r="W32" s="222"/>
      <c r="X32" s="222"/>
    </row>
    <row r="33" spans="1:24">
      <c r="A33" s="118" t="s">
        <v>18</v>
      </c>
      <c r="B33" s="18"/>
      <c r="C33" s="20"/>
      <c r="D33" s="19"/>
      <c r="E33" s="19"/>
      <c r="F33" s="157"/>
      <c r="G33" s="205"/>
      <c r="H33" s="104"/>
      <c r="I33" s="156"/>
      <c r="J33" s="208"/>
      <c r="K33" s="104"/>
      <c r="L33" s="19"/>
      <c r="M33" s="157"/>
      <c r="N33" s="207"/>
      <c r="O33" s="19"/>
      <c r="P33" s="19"/>
      <c r="Q33" s="157"/>
      <c r="S33" s="19"/>
      <c r="T33" s="19"/>
      <c r="U33" s="19"/>
      <c r="V33" s="222"/>
      <c r="W33" s="222"/>
      <c r="X33" s="222"/>
    </row>
    <row r="34" spans="1:24">
      <c r="A34" s="119"/>
      <c r="B34" s="20" t="s">
        <v>10</v>
      </c>
      <c r="C34" s="20"/>
      <c r="D34" s="19">
        <v>0</v>
      </c>
      <c r="E34" s="19">
        <v>0</v>
      </c>
      <c r="F34" s="156" t="s">
        <v>14</v>
      </c>
      <c r="G34" s="205"/>
      <c r="H34" s="104">
        <v>0</v>
      </c>
      <c r="I34" s="156" t="s">
        <v>14</v>
      </c>
      <c r="J34" s="208"/>
      <c r="K34" s="104">
        <v>0</v>
      </c>
      <c r="L34" s="19">
        <v>0</v>
      </c>
      <c r="M34" s="156" t="s">
        <v>14</v>
      </c>
      <c r="N34" s="207"/>
      <c r="O34" s="104">
        <v>0</v>
      </c>
      <c r="P34" s="19">
        <v>0</v>
      </c>
      <c r="Q34" s="156" t="s">
        <v>14</v>
      </c>
      <c r="S34" s="19"/>
      <c r="T34" s="19"/>
      <c r="U34" s="19"/>
      <c r="V34" s="222"/>
      <c r="W34" s="222"/>
      <c r="X34" s="222"/>
    </row>
    <row r="35" spans="1:24">
      <c r="A35" s="119"/>
      <c r="B35" s="20" t="s">
        <v>11</v>
      </c>
      <c r="C35" s="20"/>
      <c r="D35" s="19">
        <v>0</v>
      </c>
      <c r="E35" s="19">
        <v>0</v>
      </c>
      <c r="F35" s="156" t="s">
        <v>14</v>
      </c>
      <c r="G35" s="205"/>
      <c r="H35" s="104">
        <v>0</v>
      </c>
      <c r="I35" s="156" t="s">
        <v>14</v>
      </c>
      <c r="J35" s="208"/>
      <c r="K35" s="104">
        <v>0</v>
      </c>
      <c r="L35" s="19">
        <v>0</v>
      </c>
      <c r="M35" s="156" t="s">
        <v>14</v>
      </c>
      <c r="N35" s="207"/>
      <c r="O35" s="104">
        <v>0</v>
      </c>
      <c r="P35" s="19">
        <v>0</v>
      </c>
      <c r="Q35" s="156" t="s">
        <v>14</v>
      </c>
      <c r="S35" s="19"/>
      <c r="T35" s="19"/>
      <c r="U35" s="19"/>
      <c r="V35" s="222"/>
      <c r="W35" s="222"/>
      <c r="X35" s="222"/>
    </row>
    <row r="36" spans="1:24">
      <c r="A36" s="122"/>
      <c r="B36" s="123"/>
      <c r="C36" s="123"/>
      <c r="D36" s="193"/>
      <c r="E36" s="193"/>
      <c r="F36" s="199"/>
      <c r="G36" s="193"/>
      <c r="H36" s="218"/>
      <c r="I36" s="199"/>
      <c r="J36" s="193"/>
      <c r="K36" s="218"/>
      <c r="L36" s="193"/>
      <c r="M36" s="199"/>
      <c r="N36" s="217"/>
      <c r="O36" s="19"/>
      <c r="P36" s="19"/>
      <c r="Q36" s="199"/>
      <c r="S36" s="196"/>
      <c r="T36" s="196"/>
      <c r="U36" s="19"/>
      <c r="V36" s="222"/>
      <c r="W36" s="222"/>
      <c r="X36" s="222"/>
    </row>
    <row r="37" spans="1:24">
      <c r="A37" s="124" t="s">
        <v>19</v>
      </c>
      <c r="B37" s="20"/>
      <c r="C37" s="20"/>
      <c r="D37" s="194"/>
      <c r="E37" s="194"/>
      <c r="F37" s="168"/>
      <c r="G37" s="206"/>
      <c r="H37" s="194"/>
      <c r="I37" s="168"/>
      <c r="J37" s="208"/>
      <c r="K37" s="194"/>
      <c r="L37" s="194"/>
      <c r="M37" s="168"/>
      <c r="N37" s="196"/>
      <c r="O37" s="219"/>
      <c r="P37" s="225"/>
      <c r="Q37" s="168"/>
      <c r="S37" s="194"/>
      <c r="T37" s="194"/>
      <c r="U37" s="194"/>
      <c r="V37" s="222"/>
      <c r="W37" s="222"/>
      <c r="X37" s="222"/>
    </row>
    <row r="38" spans="1:24">
      <c r="A38" s="118"/>
      <c r="B38" s="20"/>
      <c r="C38" s="20"/>
      <c r="D38" s="194"/>
      <c r="E38" s="194"/>
      <c r="F38" s="169"/>
      <c r="G38" s="207"/>
      <c r="H38" s="194"/>
      <c r="I38" s="169"/>
      <c r="J38" s="208"/>
      <c r="K38" s="194"/>
      <c r="L38" s="194"/>
      <c r="M38" s="169"/>
      <c r="N38" s="196"/>
      <c r="O38" s="220"/>
      <c r="P38" s="194"/>
      <c r="Q38" s="169"/>
      <c r="S38" s="194"/>
      <c r="T38" s="194"/>
      <c r="U38" s="194"/>
      <c r="V38" s="222"/>
      <c r="W38" s="222"/>
      <c r="X38" s="222"/>
    </row>
    <row r="39" spans="1:24">
      <c r="A39" s="118"/>
      <c r="B39" s="121" t="s">
        <v>20</v>
      </c>
      <c r="C39" s="20"/>
      <c r="D39" s="195"/>
      <c r="E39" s="195"/>
      <c r="F39" s="157"/>
      <c r="G39" s="207"/>
      <c r="H39" s="195"/>
      <c r="I39" s="157"/>
      <c r="J39" s="208"/>
      <c r="K39" s="195"/>
      <c r="L39" s="195"/>
      <c r="M39" s="157"/>
      <c r="N39" s="208"/>
      <c r="O39" s="195"/>
      <c r="P39" s="195"/>
      <c r="Q39" s="157"/>
      <c r="S39" s="195"/>
      <c r="T39" s="195"/>
      <c r="U39" s="195"/>
      <c r="V39" s="222"/>
      <c r="W39" s="222"/>
      <c r="X39" s="222"/>
    </row>
    <row r="40" spans="1:24">
      <c r="A40" s="118"/>
      <c r="B40" s="20"/>
      <c r="C40" s="20" t="s">
        <v>21</v>
      </c>
      <c r="D40" s="195">
        <v>19597.530777376698</v>
      </c>
      <c r="E40" s="195">
        <v>18332.604894842349</v>
      </c>
      <c r="F40" s="156">
        <v>6.899869875503728E-2</v>
      </c>
      <c r="G40" s="208"/>
      <c r="H40" s="195">
        <v>12958.51522316413</v>
      </c>
      <c r="I40" s="156">
        <v>0.512328414164682</v>
      </c>
      <c r="J40" s="208"/>
      <c r="K40" s="195">
        <v>19597.530777376698</v>
      </c>
      <c r="L40" s="195">
        <v>12958.51522316413</v>
      </c>
      <c r="M40" s="156">
        <v>0.512328414164682</v>
      </c>
      <c r="N40" s="208"/>
      <c r="O40" s="195">
        <v>17884.890606862999</v>
      </c>
      <c r="P40" s="195">
        <v>14127.76830643448</v>
      </c>
      <c r="Q40" s="156">
        <v>0.26593883895429826</v>
      </c>
      <c r="S40" s="195"/>
      <c r="T40" s="195"/>
      <c r="U40" s="195"/>
      <c r="V40" s="222"/>
      <c r="W40" s="222"/>
      <c r="X40" s="222"/>
    </row>
    <row r="41" spans="1:24">
      <c r="A41" s="118"/>
      <c r="B41" s="20"/>
      <c r="C41" s="20" t="s">
        <v>22</v>
      </c>
      <c r="D41" s="195">
        <v>491147.3</v>
      </c>
      <c r="E41" s="195">
        <v>456163.6</v>
      </c>
      <c r="F41" s="156">
        <v>7.6691125727699427E-2</v>
      </c>
      <c r="G41" s="208"/>
      <c r="H41" s="195">
        <v>351329.54545454553</v>
      </c>
      <c r="I41" s="156">
        <v>0.39796753889445902</v>
      </c>
      <c r="J41" s="208"/>
      <c r="K41" s="195">
        <v>491147.3</v>
      </c>
      <c r="L41" s="195">
        <v>351329.54545454553</v>
      </c>
      <c r="M41" s="156">
        <v>0.39796753889445902</v>
      </c>
      <c r="N41" s="208"/>
      <c r="O41" s="195">
        <v>435512.71604938275</v>
      </c>
      <c r="P41" s="195">
        <v>372835.60975609749</v>
      </c>
      <c r="Q41" s="156">
        <v>0.16810922737312439</v>
      </c>
      <c r="S41" s="195"/>
      <c r="T41" s="195"/>
      <c r="U41" s="195"/>
      <c r="V41" s="222"/>
      <c r="W41" s="222"/>
      <c r="X41" s="222"/>
    </row>
    <row r="42" spans="1:24">
      <c r="A42" s="118"/>
      <c r="B42" s="20"/>
      <c r="C42" s="20" t="s">
        <v>23</v>
      </c>
      <c r="D42" s="195">
        <v>289924.99340000004</v>
      </c>
      <c r="E42" s="195">
        <v>280953.93225000001</v>
      </c>
      <c r="F42" s="156">
        <v>3.1930719311012767E-2</v>
      </c>
      <c r="G42" s="207"/>
      <c r="H42" s="195">
        <v>254904.35250000001</v>
      </c>
      <c r="I42" s="156">
        <v>0.13738737905622855</v>
      </c>
      <c r="J42" s="208"/>
      <c r="K42" s="195">
        <v>289924.99340000004</v>
      </c>
      <c r="L42" s="195">
        <v>254904.35250000001</v>
      </c>
      <c r="M42" s="156">
        <v>0.13738737905622855</v>
      </c>
      <c r="N42" s="207"/>
      <c r="O42" s="195">
        <v>264286.14875308645</v>
      </c>
      <c r="P42" s="195">
        <v>251759.92912195119</v>
      </c>
      <c r="Q42" s="156">
        <v>4.9754620105043168E-2</v>
      </c>
      <c r="S42" s="195"/>
      <c r="T42" s="195"/>
      <c r="U42" s="195"/>
      <c r="V42" s="222"/>
      <c r="W42" s="222"/>
      <c r="X42" s="222"/>
    </row>
    <row r="43" spans="1:24">
      <c r="A43" s="118"/>
      <c r="B43" s="20"/>
      <c r="C43" s="20"/>
      <c r="D43" s="194"/>
      <c r="E43" s="194"/>
      <c r="F43" s="169"/>
      <c r="G43" s="207"/>
      <c r="H43" s="194"/>
      <c r="I43" s="169"/>
      <c r="J43" s="208"/>
      <c r="K43" s="194"/>
      <c r="L43" s="194"/>
      <c r="M43" s="169"/>
      <c r="N43" s="207"/>
      <c r="O43" s="194"/>
      <c r="P43" s="194"/>
      <c r="Q43" s="169"/>
      <c r="S43" s="194"/>
      <c r="T43" s="194"/>
      <c r="U43" s="194"/>
      <c r="V43" s="222"/>
      <c r="W43" s="222"/>
      <c r="X43" s="222"/>
    </row>
    <row r="44" spans="1:24">
      <c r="A44" s="119"/>
      <c r="B44" s="121" t="s">
        <v>24</v>
      </c>
      <c r="C44" s="20"/>
      <c r="D44" s="195"/>
      <c r="E44" s="195"/>
      <c r="F44" s="157"/>
      <c r="G44" s="207"/>
      <c r="H44" s="195"/>
      <c r="I44" s="157"/>
      <c r="J44" s="208"/>
      <c r="K44" s="195"/>
      <c r="L44" s="195"/>
      <c r="M44" s="157"/>
      <c r="N44" s="207"/>
      <c r="O44" s="195"/>
      <c r="P44" s="192"/>
      <c r="Q44" s="157"/>
      <c r="S44" s="195"/>
      <c r="T44" s="195"/>
      <c r="U44" s="195"/>
      <c r="V44" s="222"/>
      <c r="W44" s="222"/>
      <c r="X44" s="222"/>
    </row>
    <row r="45" spans="1:24">
      <c r="A45" s="119"/>
      <c r="B45" s="20"/>
      <c r="C45" s="20" t="s">
        <v>21</v>
      </c>
      <c r="D45" s="19">
        <v>10194.090867033196</v>
      </c>
      <c r="E45" s="19">
        <v>10550.30415589225</v>
      </c>
      <c r="F45" s="156">
        <v>-3.3763319388295798E-2</v>
      </c>
      <c r="G45" s="207"/>
      <c r="H45" s="19">
        <v>9271.3439775482238</v>
      </c>
      <c r="I45" s="156">
        <v>9.95267667470352E-2</v>
      </c>
      <c r="J45" s="208"/>
      <c r="K45" s="19">
        <v>10194.090867033196</v>
      </c>
      <c r="L45" s="19">
        <v>9271.3439775482238</v>
      </c>
      <c r="M45" s="156">
        <v>9.95267667470352E-2</v>
      </c>
      <c r="N45" s="200"/>
      <c r="O45" s="19">
        <v>9975.2865494277903</v>
      </c>
      <c r="P45" s="19">
        <v>9307.8139523246045</v>
      </c>
      <c r="Q45" s="156">
        <v>7.171099471068465E-2</v>
      </c>
      <c r="S45" s="19"/>
      <c r="T45" s="19"/>
      <c r="U45" s="19"/>
      <c r="V45" s="222"/>
      <c r="W45" s="222"/>
      <c r="X45" s="222"/>
    </row>
    <row r="46" spans="1:24">
      <c r="A46" s="119"/>
      <c r="B46" s="20"/>
      <c r="C46" s="20" t="s">
        <v>22</v>
      </c>
      <c r="D46" s="19">
        <v>477697.45</v>
      </c>
      <c r="E46" s="19">
        <v>444732.5</v>
      </c>
      <c r="F46" s="156">
        <v>7.4123096468101668E-2</v>
      </c>
      <c r="G46" s="207"/>
      <c r="H46" s="19">
        <v>343458.81818181818</v>
      </c>
      <c r="I46" s="156">
        <v>0.39084345695011202</v>
      </c>
      <c r="J46" s="208"/>
      <c r="K46" s="19">
        <v>477697.45</v>
      </c>
      <c r="L46" s="19">
        <v>343458.81818181818</v>
      </c>
      <c r="M46" s="156">
        <v>0.39084345695011202</v>
      </c>
      <c r="N46" s="200"/>
      <c r="O46" s="19">
        <v>423271.34567901236</v>
      </c>
      <c r="P46" s="195">
        <v>364319.75609756098</v>
      </c>
      <c r="Q46" s="156">
        <v>0.16181277187083087</v>
      </c>
      <c r="S46" s="19"/>
      <c r="T46" s="19"/>
      <c r="U46" s="19"/>
      <c r="V46" s="222"/>
      <c r="W46" s="222"/>
      <c r="X46" s="222"/>
    </row>
    <row r="47" spans="1:24">
      <c r="A47" s="119"/>
      <c r="B47" s="20"/>
      <c r="C47" s="20" t="s">
        <v>23</v>
      </c>
      <c r="D47" s="19">
        <v>280569.10610000003</v>
      </c>
      <c r="E47" s="19">
        <v>274768.84759999998</v>
      </c>
      <c r="F47" s="156">
        <v>2.1109592847453618E-2</v>
      </c>
      <c r="G47" s="207"/>
      <c r="H47" s="19">
        <v>250735.0207272727</v>
      </c>
      <c r="I47" s="156">
        <v>0.1189865112826749</v>
      </c>
      <c r="J47" s="208"/>
      <c r="K47" s="19">
        <v>280569.10610000003</v>
      </c>
      <c r="L47" s="19">
        <v>250735.0207272727</v>
      </c>
      <c r="M47" s="156">
        <v>0.1189865112826749</v>
      </c>
      <c r="N47" s="200"/>
      <c r="O47" s="19">
        <v>257529.76437037039</v>
      </c>
      <c r="P47" s="195">
        <v>245959.75434146341</v>
      </c>
      <c r="Q47" s="156">
        <v>4.7040256890338528E-2</v>
      </c>
      <c r="S47" s="19"/>
      <c r="T47" s="19"/>
      <c r="U47" s="19"/>
      <c r="V47" s="222"/>
      <c r="W47" s="222"/>
      <c r="X47" s="222"/>
    </row>
    <row r="48" spans="1:24">
      <c r="A48" s="119"/>
      <c r="B48" s="20"/>
      <c r="C48" s="20"/>
      <c r="D48" s="196"/>
      <c r="E48" s="196"/>
      <c r="F48" s="200"/>
      <c r="G48" s="207"/>
      <c r="H48" s="196"/>
      <c r="I48" s="157"/>
      <c r="J48" s="208"/>
      <c r="K48" s="196"/>
      <c r="L48" s="196"/>
      <c r="M48" s="200"/>
      <c r="N48" s="207"/>
      <c r="O48" s="196"/>
      <c r="P48" s="194"/>
      <c r="Q48" s="200"/>
      <c r="S48" s="196"/>
      <c r="T48" s="196"/>
      <c r="U48" s="196"/>
      <c r="V48" s="222"/>
      <c r="W48" s="222"/>
      <c r="X48" s="222"/>
    </row>
    <row r="49" spans="1:24">
      <c r="A49" s="119"/>
      <c r="B49" s="121" t="s">
        <v>25</v>
      </c>
      <c r="C49" s="20"/>
      <c r="D49" s="196"/>
      <c r="E49" s="196"/>
      <c r="F49" s="200"/>
      <c r="G49" s="207"/>
      <c r="H49" s="196"/>
      <c r="I49" s="157"/>
      <c r="J49" s="208"/>
      <c r="K49" s="196"/>
      <c r="L49" s="196"/>
      <c r="M49" s="200"/>
      <c r="N49" s="207"/>
      <c r="O49" s="196"/>
      <c r="P49" s="107"/>
      <c r="Q49" s="200"/>
      <c r="S49" s="196"/>
      <c r="T49" s="196"/>
      <c r="U49" s="196"/>
      <c r="V49" s="222"/>
      <c r="W49" s="222"/>
      <c r="X49" s="222"/>
    </row>
    <row r="50" spans="1:24">
      <c r="A50" s="119"/>
      <c r="B50" s="20"/>
      <c r="C50" s="20" t="s">
        <v>21</v>
      </c>
      <c r="D50" s="19">
        <v>9403.4399103435007</v>
      </c>
      <c r="E50" s="19">
        <v>7782.3007389500999</v>
      </c>
      <c r="F50" s="156">
        <v>0.20831104139675105</v>
      </c>
      <c r="G50" s="207"/>
      <c r="H50" s="19">
        <v>3687.1712456159089</v>
      </c>
      <c r="I50" s="156">
        <v>1.5503127693144996</v>
      </c>
      <c r="J50" s="208"/>
      <c r="K50" s="19">
        <v>9403.4399103435007</v>
      </c>
      <c r="L50" s="19">
        <v>3687.1712456159089</v>
      </c>
      <c r="M50" s="156">
        <v>1.5503127693144996</v>
      </c>
      <c r="N50" s="207"/>
      <c r="O50" s="19">
        <v>7909.6040574352091</v>
      </c>
      <c r="P50" s="192">
        <v>4819.9543541098783</v>
      </c>
      <c r="Q50" s="156">
        <v>0.64101223296665633</v>
      </c>
      <c r="S50" s="19"/>
      <c r="T50" s="19"/>
      <c r="U50" s="19"/>
      <c r="V50" s="222"/>
      <c r="W50" s="222"/>
      <c r="X50" s="222"/>
    </row>
    <row r="51" spans="1:24">
      <c r="A51" s="119"/>
      <c r="B51" s="20"/>
      <c r="C51" s="20" t="s">
        <v>22</v>
      </c>
      <c r="D51" s="19">
        <v>13449.85</v>
      </c>
      <c r="E51" s="19">
        <v>11431.1</v>
      </c>
      <c r="F51" s="156">
        <v>0.17660155190664062</v>
      </c>
      <c r="G51" s="207"/>
      <c r="H51" s="19">
        <v>7870.727272727273</v>
      </c>
      <c r="I51" s="156">
        <v>0.70884462565547834</v>
      </c>
      <c r="J51" s="208"/>
      <c r="K51" s="19">
        <v>13449.85</v>
      </c>
      <c r="L51" s="19">
        <v>7870.727272727273</v>
      </c>
      <c r="M51" s="156">
        <v>0.70884462565547834</v>
      </c>
      <c r="N51" s="207"/>
      <c r="O51" s="19">
        <v>12241.37037037037</v>
      </c>
      <c r="P51" s="192">
        <v>8515.8536585365855</v>
      </c>
      <c r="Q51" s="156">
        <v>0.43748012368662526</v>
      </c>
      <c r="S51" s="19"/>
      <c r="T51" s="19"/>
      <c r="U51" s="19"/>
      <c r="V51" s="222"/>
      <c r="W51" s="222"/>
      <c r="X51" s="222"/>
    </row>
    <row r="52" spans="1:24">
      <c r="A52" s="119"/>
      <c r="B52" s="20"/>
      <c r="C52" s="20" t="s">
        <v>23</v>
      </c>
      <c r="D52" s="19">
        <v>9355.8873000000003</v>
      </c>
      <c r="E52" s="19">
        <v>6185.0846499999998</v>
      </c>
      <c r="F52" s="156">
        <v>0.51265307258163406</v>
      </c>
      <c r="G52" s="207"/>
      <c r="H52" s="19">
        <v>4169.3317727272724</v>
      </c>
      <c r="I52" s="156">
        <v>1.2439776467776902</v>
      </c>
      <c r="J52" s="208"/>
      <c r="K52" s="19">
        <v>9355.8873000000003</v>
      </c>
      <c r="L52" s="19">
        <v>4169.3317727272724</v>
      </c>
      <c r="M52" s="156">
        <v>1.2439776467776902</v>
      </c>
      <c r="N52" s="207"/>
      <c r="O52" s="19">
        <v>6756.3843827160499</v>
      </c>
      <c r="P52" s="192">
        <v>5800.174780487805</v>
      </c>
      <c r="Q52" s="156">
        <v>0.16485875657488824</v>
      </c>
      <c r="S52" s="19"/>
      <c r="T52" s="19"/>
      <c r="U52" s="19"/>
      <c r="V52" s="222"/>
      <c r="W52" s="222"/>
      <c r="X52" s="222"/>
    </row>
    <row r="53" spans="1:24">
      <c r="A53" s="119"/>
      <c r="B53" s="20"/>
      <c r="C53" s="20"/>
      <c r="D53" s="196"/>
      <c r="E53" s="196"/>
      <c r="F53" s="200"/>
      <c r="G53" s="207"/>
      <c r="H53" s="196"/>
      <c r="I53" s="200"/>
      <c r="J53" s="208"/>
      <c r="K53" s="196"/>
      <c r="L53" s="196"/>
      <c r="M53" s="200"/>
      <c r="N53" s="207"/>
      <c r="O53" s="204"/>
      <c r="P53" s="193"/>
      <c r="Q53" s="200"/>
      <c r="S53" s="196"/>
      <c r="T53" s="196"/>
      <c r="U53" s="196"/>
      <c r="V53" s="222"/>
      <c r="W53" s="222"/>
      <c r="X53" s="222"/>
    </row>
    <row r="54" spans="1:24">
      <c r="A54" s="125" t="s">
        <v>26</v>
      </c>
      <c r="B54" s="126"/>
      <c r="C54" s="126"/>
      <c r="D54" s="197"/>
      <c r="E54" s="197"/>
      <c r="F54" s="201"/>
      <c r="G54" s="197"/>
      <c r="H54" s="221"/>
      <c r="I54" s="201"/>
      <c r="J54" s="197"/>
      <c r="K54" s="221"/>
      <c r="L54" s="197"/>
      <c r="M54" s="201"/>
      <c r="N54" s="197"/>
      <c r="O54" s="221"/>
      <c r="P54" s="196"/>
      <c r="Q54" s="201"/>
      <c r="S54" s="196"/>
      <c r="T54" s="196"/>
      <c r="U54" s="196"/>
      <c r="V54" s="222"/>
      <c r="W54" s="222"/>
      <c r="X54" s="222"/>
    </row>
    <row r="55" spans="1:24">
      <c r="A55" s="119"/>
      <c r="B55" s="20" t="s">
        <v>27</v>
      </c>
      <c r="C55" s="20"/>
      <c r="D55" s="196"/>
      <c r="E55" s="196"/>
      <c r="F55" s="200"/>
      <c r="G55" s="200"/>
      <c r="H55" s="196"/>
      <c r="I55" s="200"/>
      <c r="J55" s="208"/>
      <c r="K55" s="204"/>
      <c r="L55" s="196"/>
      <c r="M55" s="200"/>
      <c r="N55" s="207"/>
      <c r="O55" s="204"/>
      <c r="P55" s="196"/>
      <c r="Q55" s="200"/>
      <c r="S55" s="196"/>
      <c r="T55" s="196"/>
      <c r="U55" s="196"/>
      <c r="V55" s="222"/>
      <c r="W55" s="222"/>
      <c r="X55" s="222"/>
    </row>
    <row r="56" spans="1:24">
      <c r="A56" s="119"/>
      <c r="B56" s="127"/>
      <c r="C56" s="20" t="s">
        <v>28</v>
      </c>
      <c r="D56" s="19">
        <v>10</v>
      </c>
      <c r="E56" s="19">
        <v>3206.15</v>
      </c>
      <c r="F56" s="156">
        <v>-0.99688099433900468</v>
      </c>
      <c r="G56" s="200"/>
      <c r="H56" s="19">
        <v>1212</v>
      </c>
      <c r="I56" s="156">
        <v>-0.9917491749174917</v>
      </c>
      <c r="J56" s="208"/>
      <c r="K56" s="19">
        <v>10</v>
      </c>
      <c r="L56" s="19">
        <v>1212</v>
      </c>
      <c r="M56" s="156">
        <v>-0.9917491749174917</v>
      </c>
      <c r="N56" s="207"/>
      <c r="O56" s="19">
        <v>1400.851851851852</v>
      </c>
      <c r="P56" s="19">
        <v>1359.231707317073</v>
      </c>
      <c r="Q56" s="156">
        <v>3.062034553102877E-2</v>
      </c>
      <c r="S56" s="19"/>
      <c r="T56" s="19"/>
      <c r="U56" s="19"/>
      <c r="V56" s="222"/>
      <c r="W56" s="222"/>
      <c r="X56" s="222"/>
    </row>
    <row r="57" spans="1:24">
      <c r="A57" s="119"/>
      <c r="B57" s="127"/>
      <c r="C57" s="20" t="s">
        <v>29</v>
      </c>
      <c r="D57" s="19">
        <v>1495.35</v>
      </c>
      <c r="E57" s="19">
        <v>5.05</v>
      </c>
      <c r="F57" s="156">
        <v>295.10891089108912</v>
      </c>
      <c r="G57" s="200"/>
      <c r="H57" s="19">
        <v>2.2272727272727271</v>
      </c>
      <c r="I57" s="156">
        <v>670.38163265306127</v>
      </c>
      <c r="J57" s="208"/>
      <c r="K57" s="19">
        <v>1495.35</v>
      </c>
      <c r="L57" s="19">
        <v>2.2272727272727271</v>
      </c>
      <c r="M57" s="156">
        <v>670.38163265306127</v>
      </c>
      <c r="N57" s="207"/>
      <c r="O57" s="19">
        <v>372.12345679012344</v>
      </c>
      <c r="P57" s="19">
        <v>4.4512195121951219</v>
      </c>
      <c r="Q57" s="156">
        <v>82.600338237781159</v>
      </c>
      <c r="S57" s="19"/>
      <c r="T57" s="19"/>
      <c r="U57" s="19"/>
      <c r="V57" s="222"/>
      <c r="W57" s="222"/>
      <c r="X57" s="222"/>
    </row>
    <row r="58" spans="1:24">
      <c r="A58" s="119"/>
      <c r="B58" s="127"/>
      <c r="C58" s="20" t="s">
        <v>30</v>
      </c>
      <c r="D58" s="19">
        <v>0</v>
      </c>
      <c r="E58" s="19">
        <v>0</v>
      </c>
      <c r="F58" s="156" t="s">
        <v>14</v>
      </c>
      <c r="G58" s="200"/>
      <c r="H58" s="19">
        <v>0</v>
      </c>
      <c r="I58" s="156" t="s">
        <v>14</v>
      </c>
      <c r="J58" s="208"/>
      <c r="K58" s="19">
        <v>0</v>
      </c>
      <c r="L58" s="19">
        <v>0</v>
      </c>
      <c r="M58" s="156" t="s">
        <v>14</v>
      </c>
      <c r="N58" s="207"/>
      <c r="O58" s="19">
        <v>0</v>
      </c>
      <c r="P58" s="19">
        <v>0</v>
      </c>
      <c r="Q58" s="156" t="s">
        <v>14</v>
      </c>
      <c r="S58" s="19"/>
      <c r="T58" s="19"/>
      <c r="U58" s="19"/>
      <c r="V58" s="222"/>
      <c r="W58" s="222"/>
      <c r="X58" s="222"/>
    </row>
    <row r="59" spans="1:24">
      <c r="A59" s="119"/>
      <c r="B59" s="127"/>
      <c r="C59" s="20" t="s">
        <v>31</v>
      </c>
      <c r="D59" s="19">
        <v>0</v>
      </c>
      <c r="E59" s="19">
        <v>0</v>
      </c>
      <c r="F59" s="156" t="s">
        <v>14</v>
      </c>
      <c r="G59" s="200"/>
      <c r="H59" s="19">
        <v>0</v>
      </c>
      <c r="I59" s="156" t="s">
        <v>14</v>
      </c>
      <c r="J59" s="208"/>
      <c r="K59" s="19">
        <v>0</v>
      </c>
      <c r="L59" s="19">
        <v>0</v>
      </c>
      <c r="M59" s="156" t="s">
        <v>14</v>
      </c>
      <c r="N59" s="207"/>
      <c r="O59" s="19">
        <v>0</v>
      </c>
      <c r="P59" s="19">
        <v>0</v>
      </c>
      <c r="Q59" s="156" t="s">
        <v>14</v>
      </c>
      <c r="S59" s="19"/>
      <c r="T59" s="19"/>
      <c r="U59" s="19"/>
      <c r="V59" s="222"/>
      <c r="W59" s="222"/>
      <c r="X59" s="222"/>
    </row>
    <row r="60" spans="1:24">
      <c r="A60" s="119"/>
      <c r="B60" s="127"/>
      <c r="C60" s="20" t="s">
        <v>32</v>
      </c>
      <c r="D60" s="19">
        <v>8.1999999999999993</v>
      </c>
      <c r="E60" s="19">
        <v>0</v>
      </c>
      <c r="F60" s="156" t="s">
        <v>14</v>
      </c>
      <c r="G60" s="200"/>
      <c r="H60" s="19">
        <v>0</v>
      </c>
      <c r="I60" s="156" t="s">
        <v>14</v>
      </c>
      <c r="J60" s="208"/>
      <c r="K60" s="19">
        <v>8.1999999999999993</v>
      </c>
      <c r="L60" s="19">
        <v>0</v>
      </c>
      <c r="M60" s="156" t="s">
        <v>14</v>
      </c>
      <c r="N60" s="207"/>
      <c r="O60" s="19">
        <v>2.0246913580246915</v>
      </c>
      <c r="P60" s="19">
        <v>0</v>
      </c>
      <c r="Q60" s="156" t="s">
        <v>14</v>
      </c>
      <c r="S60" s="19"/>
      <c r="T60" s="19"/>
      <c r="U60" s="19"/>
      <c r="V60" s="222"/>
      <c r="W60" s="222"/>
      <c r="X60" s="222"/>
    </row>
    <row r="61" spans="1:24">
      <c r="A61" s="119"/>
      <c r="B61" s="128"/>
      <c r="C61" t="s">
        <v>33</v>
      </c>
      <c r="D61" s="19">
        <v>47183.3</v>
      </c>
      <c r="E61" s="19">
        <v>64715.7</v>
      </c>
      <c r="F61" s="156">
        <v>-0.27091416765947052</v>
      </c>
      <c r="G61" s="200"/>
      <c r="H61" s="19">
        <v>21144.36363636364</v>
      </c>
      <c r="I61" s="156">
        <v>1.2314835675099314</v>
      </c>
      <c r="J61" s="208"/>
      <c r="K61" s="19">
        <v>47183.3</v>
      </c>
      <c r="L61" s="19">
        <v>21144.36363636364</v>
      </c>
      <c r="M61" s="156">
        <v>1.2314835675099314</v>
      </c>
      <c r="N61" s="207"/>
      <c r="O61" s="19">
        <v>37399.481481481482</v>
      </c>
      <c r="P61" s="19">
        <v>30691.109756097561</v>
      </c>
      <c r="Q61" s="156">
        <v>0.21857703350238533</v>
      </c>
      <c r="S61" s="19"/>
      <c r="T61" s="19"/>
      <c r="U61" s="19"/>
      <c r="V61" s="222"/>
      <c r="W61" s="222"/>
      <c r="X61" s="222"/>
    </row>
    <row r="62" spans="1:24">
      <c r="A62" s="119"/>
      <c r="B62" s="128"/>
      <c r="C62" t="s">
        <v>34</v>
      </c>
      <c r="D62" s="19">
        <v>0</v>
      </c>
      <c r="E62" s="19">
        <v>0.1</v>
      </c>
      <c r="F62" s="156">
        <v>-1</v>
      </c>
      <c r="G62" s="200"/>
      <c r="H62" s="19">
        <v>0</v>
      </c>
      <c r="I62" s="156" t="s">
        <v>14</v>
      </c>
      <c r="J62" s="207"/>
      <c r="K62" s="19">
        <v>0</v>
      </c>
      <c r="L62" s="19">
        <v>0</v>
      </c>
      <c r="M62" s="156" t="s">
        <v>14</v>
      </c>
      <c r="N62" s="207"/>
      <c r="O62" s="19">
        <v>2.4691358024691357E-2</v>
      </c>
      <c r="P62" s="19">
        <v>0</v>
      </c>
      <c r="Q62" s="156" t="s">
        <v>14</v>
      </c>
      <c r="S62" s="19"/>
      <c r="T62" s="19"/>
      <c r="U62" s="19"/>
      <c r="V62" s="222"/>
      <c r="W62" s="222"/>
      <c r="X62" s="222"/>
    </row>
    <row r="63" spans="1:24">
      <c r="A63" s="119"/>
      <c r="B63" s="128"/>
      <c r="C63" t="s">
        <v>35</v>
      </c>
      <c r="D63" s="19">
        <v>2188.5</v>
      </c>
      <c r="E63" s="19">
        <v>23732.5</v>
      </c>
      <c r="F63" s="156">
        <v>-0.90778468345096386</v>
      </c>
      <c r="G63" s="200"/>
      <c r="H63" s="19">
        <v>716.13636363636363</v>
      </c>
      <c r="I63" s="156">
        <v>2.05598222786417</v>
      </c>
      <c r="J63" s="207"/>
      <c r="K63" s="19">
        <v>2188.5</v>
      </c>
      <c r="L63" s="19">
        <v>716.13636363636363</v>
      </c>
      <c r="M63" s="156">
        <v>2.05598222786417</v>
      </c>
      <c r="N63" s="207"/>
      <c r="O63" s="19">
        <v>7253.0864197530864</v>
      </c>
      <c r="P63" s="19">
        <v>2360.6951219512198</v>
      </c>
      <c r="Q63" s="156">
        <v>2.0724367379376321</v>
      </c>
      <c r="S63" s="19"/>
      <c r="T63" s="19"/>
      <c r="U63" s="19"/>
      <c r="V63" s="222"/>
      <c r="W63" s="222"/>
      <c r="X63" s="222"/>
    </row>
    <row r="64" spans="1:24">
      <c r="A64" s="129"/>
      <c r="B64" s="130"/>
      <c r="C64" t="s">
        <v>36</v>
      </c>
      <c r="D64" s="19">
        <v>0</v>
      </c>
      <c r="E64" s="19">
        <v>0</v>
      </c>
      <c r="F64" s="156" t="s">
        <v>14</v>
      </c>
      <c r="G64" s="209"/>
      <c r="H64" s="19">
        <v>0</v>
      </c>
      <c r="I64" s="156" t="s">
        <v>14</v>
      </c>
      <c r="J64" s="213"/>
      <c r="K64" s="19">
        <v>0</v>
      </c>
      <c r="L64" s="19">
        <v>0</v>
      </c>
      <c r="M64" s="156" t="s">
        <v>14</v>
      </c>
      <c r="N64" s="213"/>
      <c r="O64" s="19">
        <v>0</v>
      </c>
      <c r="P64" s="19">
        <v>0</v>
      </c>
      <c r="Q64" s="156" t="s">
        <v>14</v>
      </c>
      <c r="S64" s="19"/>
      <c r="T64" s="19"/>
      <c r="U64" s="19"/>
      <c r="V64" s="222"/>
      <c r="W64" s="222"/>
      <c r="X64" s="222"/>
    </row>
    <row r="65" spans="1:24">
      <c r="A65" s="131"/>
      <c r="B65" s="132"/>
      <c r="C65" s="21" t="s">
        <v>37</v>
      </c>
      <c r="D65" s="19">
        <v>0</v>
      </c>
      <c r="E65" s="19">
        <v>0</v>
      </c>
      <c r="F65" s="156" t="s">
        <v>14</v>
      </c>
      <c r="G65" s="210"/>
      <c r="H65" s="19">
        <v>0</v>
      </c>
      <c r="I65" s="156" t="s">
        <v>14</v>
      </c>
      <c r="J65" s="214"/>
      <c r="K65" s="19">
        <v>0</v>
      </c>
      <c r="L65" s="19">
        <v>0</v>
      </c>
      <c r="M65" s="156" t="s">
        <v>14</v>
      </c>
      <c r="N65" s="214"/>
      <c r="O65" s="19">
        <v>0</v>
      </c>
      <c r="P65" s="19">
        <v>0</v>
      </c>
      <c r="Q65" s="156" t="s">
        <v>14</v>
      </c>
      <c r="S65" s="19"/>
      <c r="T65" s="19"/>
      <c r="U65" s="19"/>
      <c r="V65" s="222"/>
      <c r="W65" s="222"/>
      <c r="X65" s="222"/>
    </row>
    <row r="66" spans="1:24">
      <c r="A66" s="133"/>
      <c r="B66" s="134"/>
      <c r="C66" s="18" t="s">
        <v>38</v>
      </c>
      <c r="D66" s="19">
        <v>0</v>
      </c>
      <c r="E66" s="19">
        <v>0</v>
      </c>
      <c r="F66" s="156" t="s">
        <v>14</v>
      </c>
      <c r="G66" s="210"/>
      <c r="H66" s="19">
        <v>0</v>
      </c>
      <c r="I66" s="156" t="s">
        <v>14</v>
      </c>
      <c r="J66" s="214"/>
      <c r="K66" s="19">
        <v>0</v>
      </c>
      <c r="L66" s="19">
        <v>0</v>
      </c>
      <c r="M66" s="156" t="s">
        <v>14</v>
      </c>
      <c r="N66" s="214"/>
      <c r="O66" s="19">
        <v>0</v>
      </c>
      <c r="P66" s="19">
        <v>0</v>
      </c>
      <c r="Q66" s="156" t="s">
        <v>14</v>
      </c>
      <c r="S66" s="19"/>
      <c r="T66" s="19"/>
      <c r="U66" s="19"/>
      <c r="V66" s="222"/>
      <c r="W66" s="222"/>
      <c r="X66" s="222"/>
    </row>
    <row r="67" spans="1:24">
      <c r="A67" s="135"/>
      <c r="B67" s="136"/>
      <c r="C67" s="137" t="s">
        <v>39</v>
      </c>
      <c r="D67" s="198">
        <v>50885.350000000006</v>
      </c>
      <c r="E67" s="198">
        <v>91659.5</v>
      </c>
      <c r="F67" s="170">
        <v>-0.44484368777922634</v>
      </c>
      <c r="G67" s="211"/>
      <c r="H67" s="198">
        <v>23074.727272727268</v>
      </c>
      <c r="I67" s="170">
        <v>1.2052416654190741</v>
      </c>
      <c r="J67" s="211"/>
      <c r="K67" s="198">
        <v>50885.350000000006</v>
      </c>
      <c r="L67" s="198">
        <v>23074.727272727268</v>
      </c>
      <c r="M67" s="170">
        <v>1.2052416654190741</v>
      </c>
      <c r="N67" s="211"/>
      <c r="O67" s="198">
        <v>46427.592592592599</v>
      </c>
      <c r="P67" s="198">
        <v>34415.487804878052</v>
      </c>
      <c r="Q67" s="170">
        <v>0.34903194909856694</v>
      </c>
      <c r="S67" s="106"/>
      <c r="T67" s="106"/>
      <c r="U67" s="106"/>
      <c r="V67" s="222"/>
      <c r="W67" s="222"/>
      <c r="X67" s="222"/>
    </row>
    <row r="68" spans="1:24">
      <c r="A68" s="119"/>
      <c r="B68" s="20" t="s">
        <v>40</v>
      </c>
      <c r="C68" s="20"/>
      <c r="D68" s="106"/>
      <c r="E68" s="106"/>
      <c r="F68" s="107"/>
      <c r="G68" s="203"/>
      <c r="H68" s="106"/>
      <c r="I68" s="107"/>
      <c r="J68" s="203"/>
      <c r="K68" s="106"/>
      <c r="L68" s="106"/>
      <c r="M68" s="107"/>
      <c r="N68" s="203"/>
      <c r="O68" s="106"/>
      <c r="P68" s="106"/>
      <c r="Q68" s="157"/>
      <c r="S68" s="106"/>
      <c r="T68" s="106"/>
      <c r="U68" s="106"/>
      <c r="V68" s="222"/>
      <c r="W68" s="222"/>
      <c r="X68" s="222"/>
    </row>
    <row r="69" spans="1:24" ht="27" customHeight="1">
      <c r="A69" s="135"/>
      <c r="B69" s="136"/>
      <c r="C69" s="190" t="s">
        <v>41</v>
      </c>
      <c r="D69" s="198">
        <v>75705.05</v>
      </c>
      <c r="E69" s="198">
        <v>22480</v>
      </c>
      <c r="F69" s="172">
        <v>2.3676623665480427</v>
      </c>
      <c r="G69" s="211"/>
      <c r="H69" s="198">
        <v>70352.772727272721</v>
      </c>
      <c r="I69" s="170">
        <v>7.6077701919094798E-2</v>
      </c>
      <c r="J69" s="211"/>
      <c r="K69" s="198">
        <v>75705.05</v>
      </c>
      <c r="L69" s="198">
        <v>70352.772727272721</v>
      </c>
      <c r="M69" s="170">
        <v>7.6077701919094798E-2</v>
      </c>
      <c r="N69" s="211"/>
      <c r="O69" s="198">
        <v>41408.654320987655</v>
      </c>
      <c r="P69" s="198">
        <v>35290.280487804877</v>
      </c>
      <c r="Q69" s="170">
        <v>0.1733727742769593</v>
      </c>
      <c r="S69" s="106"/>
      <c r="T69" s="106"/>
      <c r="U69" s="106"/>
      <c r="V69" s="222"/>
      <c r="W69" s="222"/>
      <c r="X69" s="222"/>
    </row>
    <row r="70" spans="1:24">
      <c r="A70" s="135"/>
      <c r="B70" s="138" t="s">
        <v>42</v>
      </c>
      <c r="C70" s="139"/>
      <c r="D70" s="198">
        <v>126590.40000000001</v>
      </c>
      <c r="E70" s="198">
        <v>114139.5</v>
      </c>
      <c r="F70" s="191">
        <v>0.1090849355394059</v>
      </c>
      <c r="G70" s="211"/>
      <c r="H70" s="198">
        <v>93427.5</v>
      </c>
      <c r="I70" s="170">
        <v>0.3549586577827728</v>
      </c>
      <c r="J70" s="211"/>
      <c r="K70" s="198">
        <v>126590.40000000001</v>
      </c>
      <c r="L70" s="198">
        <v>93427.5</v>
      </c>
      <c r="M70" s="170">
        <v>0.3549586577827728</v>
      </c>
      <c r="N70" s="211"/>
      <c r="O70" s="198">
        <v>87836.246913580253</v>
      </c>
      <c r="P70" s="198">
        <v>69705.768292682929</v>
      </c>
      <c r="Q70" s="170">
        <v>0.26010011889934925</v>
      </c>
      <c r="S70" s="223"/>
      <c r="T70" s="223"/>
      <c r="U70" s="223"/>
      <c r="V70" s="222"/>
      <c r="W70" s="222"/>
      <c r="X70" s="222"/>
    </row>
    <row r="71" spans="1:24">
      <c r="A71" s="20"/>
      <c r="B71" s="20"/>
      <c r="C71" s="20"/>
      <c r="D71" s="106"/>
      <c r="E71" s="106"/>
      <c r="F71" s="107"/>
      <c r="G71" s="203"/>
      <c r="H71" s="106"/>
      <c r="I71" s="107"/>
      <c r="J71" s="203"/>
      <c r="K71" s="106"/>
      <c r="L71" s="106"/>
      <c r="M71" s="107"/>
      <c r="N71" s="203"/>
      <c r="O71" s="106"/>
      <c r="P71" s="106"/>
      <c r="Q71" s="107"/>
      <c r="S71" s="106"/>
      <c r="T71" s="106"/>
      <c r="U71" s="106"/>
      <c r="V71" s="222"/>
      <c r="W71" s="222"/>
      <c r="X71" s="222"/>
    </row>
    <row r="72" spans="1:24">
      <c r="A72" s="135"/>
      <c r="B72" s="140"/>
      <c r="C72" s="136" t="s">
        <v>43</v>
      </c>
      <c r="D72" s="198">
        <v>38906.465264229999</v>
      </c>
      <c r="E72" s="198">
        <v>42167.901802477099</v>
      </c>
      <c r="F72" s="170">
        <v>-7.7344055521764488E-2</v>
      </c>
      <c r="G72" s="211"/>
      <c r="H72" s="198">
        <v>41447.388749370002</v>
      </c>
      <c r="I72" s="170">
        <v>-6.1304790526245712E-2</v>
      </c>
      <c r="J72" s="211"/>
      <c r="K72" s="198">
        <v>38906.465264229999</v>
      </c>
      <c r="L72" s="198">
        <v>41447.388749370002</v>
      </c>
      <c r="M72" s="172">
        <v>-6.1304790526245712E-2</v>
      </c>
      <c r="N72" s="211"/>
      <c r="O72" s="198">
        <v>46052.782576376201</v>
      </c>
      <c r="P72" s="198">
        <v>41903.649745627998</v>
      </c>
      <c r="Q72" s="171">
        <v>9.9016024998660246E-2</v>
      </c>
      <c r="S72" s="106"/>
      <c r="T72" s="106"/>
      <c r="U72" s="106"/>
      <c r="V72" s="222"/>
      <c r="W72" s="222"/>
      <c r="X72" s="222"/>
    </row>
    <row r="73" spans="1:24">
      <c r="A73" s="20"/>
      <c r="B73" s="81"/>
      <c r="C73" s="20"/>
      <c r="D73" s="106"/>
      <c r="E73" s="106"/>
      <c r="F73" s="107"/>
      <c r="G73" s="203"/>
      <c r="H73" s="106"/>
      <c r="I73" s="107"/>
      <c r="J73" s="203"/>
      <c r="K73" s="106"/>
      <c r="L73" s="106"/>
      <c r="M73" s="108"/>
      <c r="N73" s="203"/>
      <c r="O73" s="106"/>
      <c r="P73" s="106"/>
      <c r="Q73" s="156"/>
      <c r="S73" s="106"/>
      <c r="T73" s="106"/>
      <c r="U73" s="106"/>
      <c r="V73" s="222"/>
      <c r="W73" s="222"/>
      <c r="X73" s="222"/>
    </row>
    <row r="74" spans="1:24">
      <c r="A74" s="125" t="s">
        <v>44</v>
      </c>
      <c r="B74" s="126"/>
      <c r="C74" s="126"/>
      <c r="D74" s="197"/>
      <c r="E74" s="197"/>
      <c r="F74" s="201"/>
      <c r="G74" s="212"/>
      <c r="H74" s="197"/>
      <c r="I74" s="201"/>
      <c r="J74" s="197"/>
      <c r="K74" s="221"/>
      <c r="L74" s="197"/>
      <c r="M74" s="201"/>
      <c r="N74" s="197"/>
      <c r="O74" s="221"/>
      <c r="P74" s="226"/>
      <c r="Q74" s="201"/>
      <c r="S74" s="196"/>
      <c r="T74" s="196"/>
      <c r="U74" s="196"/>
      <c r="V74" s="222"/>
      <c r="W74" s="222"/>
      <c r="X74" s="222"/>
    </row>
    <row r="75" spans="1:24">
      <c r="A75" s="135"/>
      <c r="B75" s="140"/>
      <c r="C75" s="137" t="s">
        <v>45</v>
      </c>
      <c r="D75" s="198">
        <v>39258.165349126335</v>
      </c>
      <c r="E75" s="198">
        <v>38938.372412014673</v>
      </c>
      <c r="F75" s="170">
        <v>8.21279671702424E-3</v>
      </c>
      <c r="G75" s="211"/>
      <c r="H75" s="198">
        <v>35958.549889387657</v>
      </c>
      <c r="I75" s="171">
        <v>9.1761638605801554E-2</v>
      </c>
      <c r="J75" s="211"/>
      <c r="K75" s="198">
        <v>39258.165349126335</v>
      </c>
      <c r="L75" s="198">
        <v>35958.549889387657</v>
      </c>
      <c r="M75" s="172">
        <v>9.1761638605801554E-2</v>
      </c>
      <c r="N75" s="211"/>
      <c r="O75" s="198">
        <v>38755.67460280285</v>
      </c>
      <c r="P75" s="227">
        <v>35403.687172757032</v>
      </c>
      <c r="Q75" s="171">
        <v>9.4679048927569287E-2</v>
      </c>
      <c r="S75" s="106"/>
      <c r="T75" s="106"/>
      <c r="U75" s="106"/>
      <c r="V75" s="222"/>
      <c r="W75" s="222"/>
      <c r="X75" s="222"/>
    </row>
    <row r="76" spans="1:24">
      <c r="A76" s="135"/>
      <c r="B76" s="140"/>
      <c r="C76" s="137" t="s">
        <v>46</v>
      </c>
      <c r="D76" s="198">
        <v>2308.6303330785327</v>
      </c>
      <c r="E76" s="198">
        <v>2345.7049305087862</v>
      </c>
      <c r="F76" s="170">
        <v>-1.5805311634917385E-2</v>
      </c>
      <c r="G76" s="211"/>
      <c r="H76" s="198">
        <v>1752.5391509829949</v>
      </c>
      <c r="I76" s="171">
        <v>0.3173059967211731</v>
      </c>
      <c r="J76" s="211"/>
      <c r="K76" s="198">
        <v>2308.6303330785327</v>
      </c>
      <c r="L76" s="198">
        <v>1752.5391509829949</v>
      </c>
      <c r="M76" s="172">
        <v>0.3173059967211731</v>
      </c>
      <c r="N76" s="211"/>
      <c r="O76" s="198">
        <v>2339.3270801989929</v>
      </c>
      <c r="P76" s="198">
        <v>1716.596575095173</v>
      </c>
      <c r="Q76" s="171">
        <v>0.36277044597347752</v>
      </c>
      <c r="S76" s="106"/>
      <c r="T76" s="106"/>
      <c r="U76" s="106"/>
      <c r="V76" s="222"/>
      <c r="W76" s="222"/>
      <c r="X76" s="222"/>
    </row>
    <row r="77" spans="1:24">
      <c r="A77" s="22"/>
      <c r="B77" s="23"/>
      <c r="C77" s="22"/>
      <c r="D77" s="106"/>
      <c r="E77" s="106"/>
      <c r="F77" s="107"/>
      <c r="G77" s="203"/>
      <c r="H77" s="106"/>
      <c r="I77" s="107"/>
      <c r="J77" s="203"/>
      <c r="K77" s="106"/>
      <c r="L77" s="106"/>
      <c r="M77" s="108"/>
      <c r="N77" s="203"/>
      <c r="O77" s="106"/>
      <c r="P77" s="106"/>
      <c r="Q77" s="108"/>
      <c r="S77" s="107"/>
    </row>
    <row r="78" spans="1:24" ht="15" customHeight="1">
      <c r="A78" s="24" t="s">
        <v>47</v>
      </c>
      <c r="B78" s="16"/>
      <c r="C78" s="20"/>
      <c r="D78" s="109" t="s">
        <v>48</v>
      </c>
      <c r="E78" s="110"/>
      <c r="F78" s="111"/>
      <c r="H78" s="110"/>
      <c r="I78" s="111"/>
      <c r="K78" s="112"/>
      <c r="L78" s="110"/>
      <c r="M78" s="111"/>
      <c r="O78" s="110"/>
      <c r="P78" s="110"/>
      <c r="Q78" s="111"/>
      <c r="S78" s="107"/>
    </row>
    <row r="79" spans="1:24" ht="15" customHeight="1">
      <c r="A79" s="24" t="s">
        <v>49</v>
      </c>
      <c r="B79" s="16"/>
      <c r="C79" s="16"/>
      <c r="D79" s="109" t="s">
        <v>50</v>
      </c>
      <c r="E79" s="25"/>
      <c r="F79" s="113"/>
      <c r="G79" s="114"/>
      <c r="H79" s="25"/>
      <c r="I79" s="115"/>
      <c r="J79" s="20"/>
      <c r="K79" s="25"/>
      <c r="L79" s="25"/>
      <c r="M79" s="115"/>
      <c r="N79" s="20"/>
      <c r="O79" s="25"/>
      <c r="P79" s="25"/>
      <c r="Q79" s="115"/>
      <c r="S79" s="107"/>
    </row>
    <row r="80" spans="1:24">
      <c r="S80" s="107"/>
    </row>
    <row r="81" spans="19:19">
      <c r="S81" s="107"/>
    </row>
    <row r="82" spans="19:19">
      <c r="S82" s="107"/>
    </row>
    <row r="83" spans="19:19">
      <c r="S83" s="107"/>
    </row>
    <row r="84" spans="19:19">
      <c r="S84" s="107"/>
    </row>
    <row r="85" spans="19:19">
      <c r="S85" s="107"/>
    </row>
    <row r="86" spans="19:19">
      <c r="S86" s="107"/>
    </row>
    <row r="87" spans="19:19">
      <c r="S87" s="107"/>
    </row>
    <row r="88" spans="19:19">
      <c r="S88" s="107"/>
    </row>
    <row r="89" spans="19:19">
      <c r="S89" s="107"/>
    </row>
    <row r="90" spans="19:19">
      <c r="S90" s="107"/>
    </row>
    <row r="91" spans="19:19">
      <c r="S91" s="107"/>
    </row>
    <row r="92" spans="19:19">
      <c r="S92" s="107"/>
    </row>
    <row r="93" spans="19:19">
      <c r="S93" s="107"/>
    </row>
    <row r="94" spans="19:19">
      <c r="S94" s="107"/>
    </row>
    <row r="95" spans="19:19">
      <c r="S95" s="107"/>
    </row>
    <row r="96" spans="19:19">
      <c r="S96" s="107"/>
    </row>
    <row r="97" spans="19:19">
      <c r="S97" s="107"/>
    </row>
    <row r="98" spans="19:19">
      <c r="S98" s="107"/>
    </row>
    <row r="99" spans="19:19">
      <c r="S99" s="107"/>
    </row>
    <row r="100" spans="19:19">
      <c r="S100" s="107"/>
    </row>
    <row r="101" spans="19:19">
      <c r="S101" s="107"/>
    </row>
    <row r="102" spans="19:19">
      <c r="S102" s="107"/>
    </row>
    <row r="103" spans="19:19">
      <c r="S103" s="107"/>
    </row>
    <row r="104" spans="19:19">
      <c r="S104" s="107"/>
    </row>
    <row r="105" spans="19:19">
      <c r="S105" s="107"/>
    </row>
    <row r="106" spans="19:19">
      <c r="S106" s="107"/>
    </row>
    <row r="107" spans="19:19">
      <c r="S107" s="107"/>
    </row>
    <row r="108" spans="19:19">
      <c r="S108" s="107"/>
    </row>
    <row r="109" spans="19:19">
      <c r="S109" s="107"/>
    </row>
    <row r="110" spans="19:19">
      <c r="S110" s="107"/>
    </row>
    <row r="111" spans="19:19">
      <c r="S111" s="107"/>
    </row>
    <row r="112" spans="19:19">
      <c r="S112" s="107"/>
    </row>
    <row r="113" spans="19:19">
      <c r="S113" s="107"/>
    </row>
    <row r="114" spans="19:19">
      <c r="S114" s="107"/>
    </row>
    <row r="115" spans="19:19">
      <c r="S115" s="107"/>
    </row>
    <row r="116" spans="19:19">
      <c r="S116" s="107"/>
    </row>
    <row r="117" spans="19:19">
      <c r="S117" s="107"/>
    </row>
    <row r="118" spans="19:19">
      <c r="S118" s="107"/>
    </row>
    <row r="119" spans="19:19">
      <c r="S119" s="107"/>
    </row>
    <row r="120" spans="19:19">
      <c r="S120" s="107"/>
    </row>
    <row r="121" spans="19:19">
      <c r="S121" s="107"/>
    </row>
    <row r="122" spans="19:19">
      <c r="S122" s="107"/>
    </row>
    <row r="123" spans="19:19">
      <c r="S123" s="107"/>
    </row>
    <row r="124" spans="19:19">
      <c r="S124" s="107"/>
    </row>
    <row r="125" spans="19:19">
      <c r="S125" s="107"/>
    </row>
    <row r="126" spans="19:19">
      <c r="S126" s="107"/>
    </row>
    <row r="127" spans="19:19">
      <c r="S127" s="107"/>
    </row>
    <row r="128" spans="19:19">
      <c r="S128" s="107"/>
    </row>
    <row r="129" spans="19:19">
      <c r="S129" s="107"/>
    </row>
    <row r="130" spans="19:19">
      <c r="S130" s="107"/>
    </row>
    <row r="131" spans="19:19">
      <c r="S131" s="107"/>
    </row>
    <row r="132" spans="19:19">
      <c r="S132" s="107"/>
    </row>
    <row r="133" spans="19:19">
      <c r="S133" s="107"/>
    </row>
    <row r="134" spans="19:19">
      <c r="S134" s="107"/>
    </row>
    <row r="135" spans="19:19">
      <c r="S135" s="107"/>
    </row>
    <row r="136" spans="19:19">
      <c r="S136" s="107"/>
    </row>
    <row r="137" spans="19:19">
      <c r="S137" s="107"/>
    </row>
    <row r="138" spans="19:19">
      <c r="S138" s="107"/>
    </row>
    <row r="139" spans="19:19">
      <c r="S139" s="107"/>
    </row>
    <row r="140" spans="19:19">
      <c r="S140" s="107"/>
    </row>
    <row r="141" spans="19:19">
      <c r="S141" s="107"/>
    </row>
    <row r="142" spans="19:19">
      <c r="S142" s="107"/>
    </row>
    <row r="143" spans="19:19">
      <c r="S143" s="107"/>
    </row>
    <row r="144" spans="19:19">
      <c r="S144" s="107"/>
    </row>
    <row r="1048232" spans="4:4" ht="15" customHeight="1">
      <c r="D1048232" s="24"/>
    </row>
  </sheetData>
  <mergeCells count="1">
    <mergeCell ref="A3:Q4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3"/>
  <sheetViews>
    <sheetView showGridLines="0" zoomScale="90" zoomScaleNormal="90" workbookViewId="0"/>
  </sheetViews>
  <sheetFormatPr baseColWidth="10" defaultColWidth="11.453125" defaultRowHeight="14.5"/>
  <cols>
    <col min="1" max="1" width="23.1796875" customWidth="1"/>
    <col min="6" max="6" width="12.1796875" bestFit="1" customWidth="1"/>
    <col min="15" max="15" width="16.1796875" customWidth="1"/>
    <col min="16" max="16" width="12.1796875" bestFit="1" customWidth="1"/>
  </cols>
  <sheetData>
    <row r="1" spans="1:15" ht="19.5" customHeight="1">
      <c r="A1" s="6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5" ht="19.5" customHeight="1">
      <c r="A2" s="6" t="str">
        <f>+RM!A2</f>
        <v>APRIL OPERATIONAL HIGHLIGHTS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4" spans="1:15" ht="18" customHeight="1">
      <c r="A4" s="26" t="s">
        <v>51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5">
      <c r="A5" s="18"/>
      <c r="B5" s="182">
        <v>95</v>
      </c>
      <c r="C5" s="182">
        <v>95</v>
      </c>
      <c r="D5" s="182">
        <v>95</v>
      </c>
      <c r="E5" s="182">
        <v>95</v>
      </c>
      <c r="F5" s="182">
        <v>95</v>
      </c>
      <c r="G5" s="182">
        <v>95</v>
      </c>
      <c r="H5" s="182">
        <v>95</v>
      </c>
      <c r="I5" s="182">
        <v>95</v>
      </c>
      <c r="J5" s="182">
        <v>95</v>
      </c>
      <c r="K5" s="182">
        <v>95</v>
      </c>
      <c r="L5" s="182">
        <v>95</v>
      </c>
      <c r="M5" s="182">
        <v>95</v>
      </c>
    </row>
    <row r="6" spans="1:15" ht="16" customHeight="1" thickBot="1">
      <c r="A6" s="21"/>
      <c r="B6" s="27" t="s">
        <v>52</v>
      </c>
      <c r="C6" s="28"/>
      <c r="D6" s="29"/>
      <c r="E6" s="29"/>
      <c r="F6" s="29"/>
      <c r="G6" s="29"/>
      <c r="H6" s="29"/>
      <c r="I6" s="29"/>
      <c r="J6" s="29"/>
      <c r="K6" s="29"/>
      <c r="L6" s="28"/>
      <c r="M6" s="28"/>
    </row>
    <row r="7" spans="1:15" ht="15" customHeight="1" thickBot="1">
      <c r="A7" s="232" t="s">
        <v>53</v>
      </c>
      <c r="B7" s="234">
        <v>45292</v>
      </c>
      <c r="C7" s="234">
        <v>45323</v>
      </c>
      <c r="D7" s="234">
        <v>45352</v>
      </c>
      <c r="E7" s="234">
        <v>45383</v>
      </c>
      <c r="F7" s="234">
        <v>45413</v>
      </c>
      <c r="G7" s="234">
        <v>45444</v>
      </c>
      <c r="H7" s="234">
        <v>45474</v>
      </c>
      <c r="I7" s="234">
        <v>45505</v>
      </c>
      <c r="J7" s="234">
        <v>45536</v>
      </c>
      <c r="K7" s="234">
        <v>45566</v>
      </c>
      <c r="L7" s="234">
        <v>45597</v>
      </c>
      <c r="M7" s="234">
        <v>45627</v>
      </c>
    </row>
    <row r="8" spans="1:15" ht="15" customHeight="1" thickTop="1" thickBot="1">
      <c r="A8" s="233"/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</row>
    <row r="9" spans="1:15" ht="15" customHeight="1" thickTop="1">
      <c r="A9" s="18" t="s">
        <v>54</v>
      </c>
      <c r="B9" s="142">
        <v>7755600</v>
      </c>
      <c r="C9" s="30">
        <v>7623655</v>
      </c>
      <c r="D9" s="30">
        <v>6938871</v>
      </c>
      <c r="E9" s="30">
        <v>7556094</v>
      </c>
      <c r="F9" s="30">
        <v>7716529</v>
      </c>
      <c r="G9" s="30">
        <v>8946128</v>
      </c>
      <c r="H9" s="30">
        <v>8564460</v>
      </c>
      <c r="I9" s="30">
        <v>8599127</v>
      </c>
      <c r="J9" s="30">
        <v>8492283</v>
      </c>
      <c r="K9" s="30">
        <v>9333529</v>
      </c>
      <c r="L9" s="30">
        <v>7983317</v>
      </c>
      <c r="M9" s="30">
        <v>7674495</v>
      </c>
      <c r="O9" s="177"/>
    </row>
    <row r="10" spans="1:15">
      <c r="A10" s="18" t="s">
        <v>55</v>
      </c>
      <c r="B10" s="30">
        <v>352527.27272727271</v>
      </c>
      <c r="C10" s="30">
        <v>381182.75</v>
      </c>
      <c r="D10" s="30">
        <v>385492.83333333331</v>
      </c>
      <c r="E10" s="30">
        <v>343458.81818181818</v>
      </c>
      <c r="F10" s="30">
        <v>350751.31818181818</v>
      </c>
      <c r="G10" s="30">
        <v>447306.4</v>
      </c>
      <c r="H10" s="30">
        <v>372367.82608695648</v>
      </c>
      <c r="I10" s="30">
        <v>390869.40909090912</v>
      </c>
      <c r="J10" s="30">
        <v>424614.15</v>
      </c>
      <c r="K10" s="30">
        <v>424251.31818181818</v>
      </c>
      <c r="L10" s="30">
        <v>399165.85</v>
      </c>
      <c r="M10" s="30">
        <v>383724.75</v>
      </c>
    </row>
    <row r="11" spans="1:15">
      <c r="A11" s="18" t="s">
        <v>21</v>
      </c>
      <c r="B11" s="30">
        <v>189799.4905008041</v>
      </c>
      <c r="C11" s="30">
        <v>192041.15739016439</v>
      </c>
      <c r="D11" s="30">
        <v>177430.52869358819</v>
      </c>
      <c r="E11" s="30">
        <v>203969.56750606091</v>
      </c>
      <c r="F11" s="30">
        <v>225150.52779564881</v>
      </c>
      <c r="G11" s="30">
        <v>277960.0723052817</v>
      </c>
      <c r="H11" s="30">
        <v>230786.27693447529</v>
      </c>
      <c r="I11" s="30">
        <v>221833.12199695679</v>
      </c>
      <c r="J11" s="30">
        <v>202780.12661232331</v>
      </c>
      <c r="K11" s="30">
        <v>200336.13466376479</v>
      </c>
      <c r="L11" s="30">
        <v>186458.04577225639</v>
      </c>
      <c r="M11" s="30">
        <v>177299.6316415641</v>
      </c>
    </row>
    <row r="12" spans="1:15">
      <c r="A12" s="18" t="s">
        <v>56</v>
      </c>
      <c r="B12" s="30">
        <v>8627.2495682183708</v>
      </c>
      <c r="C12" s="30">
        <v>9602.0578695082204</v>
      </c>
      <c r="D12" s="30">
        <v>9857.2515940882331</v>
      </c>
      <c r="E12" s="30">
        <v>9271.3439775482238</v>
      </c>
      <c r="F12" s="30">
        <v>10234.11489980222</v>
      </c>
      <c r="G12" s="30">
        <v>13898.003615264081</v>
      </c>
      <c r="H12" s="30">
        <v>10034.185953672841</v>
      </c>
      <c r="I12" s="30">
        <v>10083.323727134401</v>
      </c>
      <c r="J12" s="30">
        <v>10139.006330616159</v>
      </c>
      <c r="K12" s="30">
        <v>9106.1879392620376</v>
      </c>
      <c r="L12" s="30">
        <v>9322.9022886128205</v>
      </c>
      <c r="M12" s="30">
        <v>8864.981582078206</v>
      </c>
    </row>
    <row r="13" spans="1:15">
      <c r="A13" s="18" t="s">
        <v>57</v>
      </c>
      <c r="B13" s="30">
        <v>4968175.4670000002</v>
      </c>
      <c r="C13" s="30">
        <v>4936579.1490000002</v>
      </c>
      <c r="D13" s="30">
        <v>4747774.784</v>
      </c>
      <c r="E13" s="30">
        <v>5516170.4560000002</v>
      </c>
      <c r="F13" s="30">
        <v>5767951.3169999998</v>
      </c>
      <c r="G13" s="30">
        <v>6745892.8470000001</v>
      </c>
      <c r="H13" s="30">
        <v>6736329.2539999997</v>
      </c>
      <c r="I13" s="30">
        <v>5890779.6979999999</v>
      </c>
      <c r="J13" s="30">
        <v>5585501.2400000002</v>
      </c>
      <c r="K13" s="30">
        <v>5552273.9400000004</v>
      </c>
      <c r="L13" s="30">
        <v>5232786.1320000002</v>
      </c>
      <c r="M13" s="30">
        <v>4855539.0729999999</v>
      </c>
    </row>
    <row r="14" spans="1:15" ht="15" customHeight="1" thickBot="1">
      <c r="A14" s="31" t="s">
        <v>58</v>
      </c>
      <c r="B14" s="32">
        <v>225826.1575909091</v>
      </c>
      <c r="C14" s="32">
        <v>246828.95744999999</v>
      </c>
      <c r="D14" s="32">
        <v>263765.26577777782</v>
      </c>
      <c r="E14" s="32">
        <v>250735.0207272727</v>
      </c>
      <c r="F14" s="32">
        <v>262179.6053181818</v>
      </c>
      <c r="G14" s="32">
        <v>337294.64234999998</v>
      </c>
      <c r="H14" s="32">
        <v>292883.88060869562</v>
      </c>
      <c r="I14" s="32">
        <v>267762.71354545449</v>
      </c>
      <c r="J14" s="32">
        <v>279275.06199999998</v>
      </c>
      <c r="K14" s="32">
        <v>252376.0881818182</v>
      </c>
      <c r="L14" s="32">
        <v>261639.30660000001</v>
      </c>
      <c r="M14" s="32">
        <v>242776.95365000001</v>
      </c>
    </row>
    <row r="15" spans="1:15" ht="15" customHeight="1" thickTop="1">
      <c r="A15" s="18"/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</row>
    <row r="16" spans="1:15">
      <c r="A16" s="18"/>
      <c r="B16" s="182">
        <f t="shared" ref="B16:K16" si="0">B20/B21</f>
        <v>22</v>
      </c>
      <c r="C16" s="182">
        <f t="shared" si="0"/>
        <v>19</v>
      </c>
      <c r="D16" s="182">
        <f t="shared" si="0"/>
        <v>20</v>
      </c>
      <c r="E16" s="182">
        <f t="shared" si="0"/>
        <v>20</v>
      </c>
      <c r="F16" s="182" t="e">
        <f t="shared" si="0"/>
        <v>#DIV/0!</v>
      </c>
      <c r="G16" s="182" t="e">
        <f t="shared" si="0"/>
        <v>#DIV/0!</v>
      </c>
      <c r="H16" s="182" t="e">
        <f t="shared" si="0"/>
        <v>#DIV/0!</v>
      </c>
      <c r="I16" s="182" t="e">
        <f t="shared" si="0"/>
        <v>#DIV/0!</v>
      </c>
      <c r="J16" s="182" t="e">
        <f t="shared" si="0"/>
        <v>#DIV/0!</v>
      </c>
      <c r="K16" s="182" t="e">
        <f t="shared" si="0"/>
        <v>#DIV/0!</v>
      </c>
      <c r="L16" s="182"/>
      <c r="M16" s="182"/>
    </row>
    <row r="17" spans="1:25" ht="16" customHeight="1" thickBot="1">
      <c r="A17" s="141"/>
      <c r="B17" s="27" t="s">
        <v>52</v>
      </c>
      <c r="C17" s="28"/>
      <c r="D17" s="33"/>
      <c r="E17" s="33"/>
      <c r="F17" s="33"/>
      <c r="G17" s="33"/>
      <c r="H17" s="33"/>
      <c r="I17" s="33"/>
      <c r="J17" s="33"/>
      <c r="K17" s="33"/>
      <c r="L17" s="28"/>
      <c r="M17" s="28"/>
    </row>
    <row r="18" spans="1:25" ht="15" customHeight="1" thickBot="1">
      <c r="A18" s="236" t="s">
        <v>53</v>
      </c>
      <c r="B18" s="234">
        <v>45658</v>
      </c>
      <c r="C18" s="234">
        <v>45689</v>
      </c>
      <c r="D18" s="234">
        <v>45717</v>
      </c>
      <c r="E18" s="234">
        <v>45748</v>
      </c>
      <c r="F18" s="234">
        <v>45778</v>
      </c>
      <c r="G18" s="234">
        <v>45809</v>
      </c>
      <c r="H18" s="234">
        <v>45839</v>
      </c>
      <c r="I18" s="234">
        <v>45870</v>
      </c>
      <c r="J18" s="234">
        <v>45901</v>
      </c>
      <c r="K18" s="234">
        <v>45931</v>
      </c>
      <c r="L18" s="234">
        <v>45962</v>
      </c>
      <c r="M18" s="234">
        <v>45992</v>
      </c>
    </row>
    <row r="19" spans="1:25" ht="15" customHeight="1" thickTop="1" thickBot="1">
      <c r="A19" s="235"/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</row>
    <row r="20" spans="1:25" ht="15" customHeight="1" thickTop="1">
      <c r="A20" s="18" t="s">
        <v>54</v>
      </c>
      <c r="B20" s="142">
        <v>7556406</v>
      </c>
      <c r="C20" s="30">
        <v>8279974</v>
      </c>
      <c r="D20" s="30">
        <v>8894650</v>
      </c>
      <c r="E20" s="30">
        <v>9553949</v>
      </c>
      <c r="F20" s="30"/>
      <c r="G20" s="30"/>
      <c r="H20" s="30"/>
      <c r="I20" s="30"/>
      <c r="J20" s="30"/>
      <c r="K20" s="30"/>
      <c r="L20" s="30"/>
      <c r="M20" s="30"/>
      <c r="O20" s="177"/>
      <c r="P20" s="177"/>
    </row>
    <row r="21" spans="1:25">
      <c r="A21" s="18" t="s">
        <v>55</v>
      </c>
      <c r="B21" s="30">
        <v>343473</v>
      </c>
      <c r="C21" s="30">
        <v>435788.10526315792</v>
      </c>
      <c r="D21" s="30">
        <v>444732.5</v>
      </c>
      <c r="E21" s="30">
        <v>477697.45</v>
      </c>
      <c r="F21" s="30"/>
      <c r="G21" s="30"/>
      <c r="H21" s="30"/>
      <c r="I21" s="30"/>
      <c r="J21" s="30"/>
      <c r="K21" s="30"/>
      <c r="L21" s="30"/>
      <c r="M21" s="30"/>
      <c r="O21" s="177"/>
      <c r="P21" s="177"/>
    </row>
    <row r="22" spans="1:25">
      <c r="A22" s="18" t="s">
        <v>21</v>
      </c>
      <c r="B22" s="30">
        <v>168654.94776274991</v>
      </c>
      <c r="C22" s="30">
        <v>224455.36228239231</v>
      </c>
      <c r="D22" s="30">
        <v>211006.083117845</v>
      </c>
      <c r="E22" s="30">
        <v>203881.8173406639</v>
      </c>
      <c r="F22" s="30"/>
      <c r="G22" s="30"/>
      <c r="H22" s="30"/>
      <c r="I22" s="30"/>
      <c r="J22" s="30"/>
      <c r="K22" s="30"/>
      <c r="L22" s="30"/>
      <c r="M22" s="30"/>
      <c r="N22" s="177"/>
      <c r="O22" s="177"/>
      <c r="P22" s="177"/>
    </row>
    <row r="23" spans="1:25">
      <c r="A23" s="18" t="s">
        <v>56</v>
      </c>
      <c r="B23" s="30">
        <v>7666.1339892159031</v>
      </c>
      <c r="C23" s="30">
        <v>11813.44012012591</v>
      </c>
      <c r="D23" s="30">
        <v>10550.30415589225</v>
      </c>
      <c r="E23" s="30">
        <v>10194.09086703319</v>
      </c>
      <c r="F23" s="30"/>
      <c r="G23" s="30"/>
      <c r="H23" s="30"/>
      <c r="I23" s="30"/>
      <c r="J23" s="30"/>
      <c r="K23" s="30"/>
      <c r="L23" s="30"/>
      <c r="M23" s="30"/>
      <c r="O23" s="177"/>
      <c r="P23" s="177"/>
    </row>
    <row r="24" spans="1:25">
      <c r="A24" s="18" t="s">
        <v>57</v>
      </c>
      <c r="B24" s="30">
        <v>4165548.3810000001</v>
      </c>
      <c r="C24" s="30">
        <v>5587603.4589999998</v>
      </c>
      <c r="D24" s="30">
        <v>5495376.9519999996</v>
      </c>
      <c r="E24" s="30">
        <v>5611382.1220000004</v>
      </c>
      <c r="F24" s="30"/>
      <c r="G24" s="30"/>
      <c r="H24" s="30"/>
      <c r="I24" s="30"/>
      <c r="J24" s="30"/>
      <c r="K24" s="30"/>
      <c r="L24" s="30"/>
      <c r="M24" s="30"/>
      <c r="O24" s="177"/>
      <c r="P24" s="177"/>
    </row>
    <row r="25" spans="1:25" ht="15" customHeight="1" thickBot="1">
      <c r="A25" s="31" t="s">
        <v>58</v>
      </c>
      <c r="B25" s="32">
        <v>189343.10822727269</v>
      </c>
      <c r="C25" s="32">
        <v>294084.39257894742</v>
      </c>
      <c r="D25" s="32">
        <v>274768.84759999998</v>
      </c>
      <c r="E25" s="32">
        <v>280569.10609999998</v>
      </c>
      <c r="F25" s="32"/>
      <c r="G25" s="32"/>
      <c r="H25" s="32"/>
      <c r="I25" s="32"/>
      <c r="J25" s="32"/>
      <c r="K25" s="32"/>
      <c r="L25" s="32"/>
      <c r="M25" s="32"/>
      <c r="O25" s="177"/>
    </row>
    <row r="26" spans="1:25" ht="15.65" customHeight="1" thickTop="1">
      <c r="A26" s="109"/>
      <c r="B26" s="30"/>
      <c r="C26" s="30"/>
      <c r="D26" s="188"/>
      <c r="E26" s="188"/>
      <c r="F26" s="188"/>
      <c r="G26" s="188"/>
      <c r="H26" s="188"/>
      <c r="I26" s="188"/>
      <c r="J26" s="188"/>
      <c r="K26" s="188"/>
      <c r="L26" s="188"/>
      <c r="M26" s="188"/>
    </row>
    <row r="27" spans="1:25">
      <c r="A27" s="18"/>
      <c r="B27" s="182">
        <f t="shared" ref="B27:K27" si="1">B31/B32</f>
        <v>22</v>
      </c>
      <c r="C27" s="182">
        <f t="shared" si="1"/>
        <v>20</v>
      </c>
      <c r="D27" s="182">
        <f t="shared" si="1"/>
        <v>18</v>
      </c>
      <c r="E27" s="182">
        <f t="shared" si="1"/>
        <v>22</v>
      </c>
      <c r="F27" s="182">
        <f t="shared" si="1"/>
        <v>22</v>
      </c>
      <c r="G27" s="182">
        <f t="shared" si="1"/>
        <v>20</v>
      </c>
      <c r="H27" s="182">
        <f t="shared" si="1"/>
        <v>23</v>
      </c>
      <c r="I27" s="182">
        <f t="shared" si="1"/>
        <v>22.000000000000004</v>
      </c>
      <c r="J27" s="182">
        <f t="shared" si="1"/>
        <v>20</v>
      </c>
      <c r="K27" s="182">
        <f t="shared" si="1"/>
        <v>22.000000000000004</v>
      </c>
      <c r="L27" s="182">
        <v>95</v>
      </c>
      <c r="M27" s="182">
        <v>95</v>
      </c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</row>
    <row r="28" spans="1:25" ht="16" customHeight="1" thickBot="1">
      <c r="A28" s="141"/>
      <c r="B28" s="27" t="s">
        <v>59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1:25" ht="15" customHeight="1" thickBot="1">
      <c r="A29" s="232" t="s">
        <v>60</v>
      </c>
      <c r="B29" s="234">
        <v>45292</v>
      </c>
      <c r="C29" s="234">
        <v>45323</v>
      </c>
      <c r="D29" s="234">
        <v>45352</v>
      </c>
      <c r="E29" s="234">
        <v>45383</v>
      </c>
      <c r="F29" s="234">
        <v>45413</v>
      </c>
      <c r="G29" s="234">
        <v>45444</v>
      </c>
      <c r="H29" s="234">
        <v>45474</v>
      </c>
      <c r="I29" s="234">
        <v>45505</v>
      </c>
      <c r="J29" s="234">
        <v>45536</v>
      </c>
      <c r="K29" s="234">
        <v>45566</v>
      </c>
      <c r="L29" s="234">
        <v>45597</v>
      </c>
      <c r="M29" s="234">
        <v>45627</v>
      </c>
    </row>
    <row r="30" spans="1:25" ht="15" customHeight="1" thickTop="1" thickBot="1">
      <c r="A30" s="233"/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</row>
    <row r="31" spans="1:25" ht="15" customHeight="1" thickTop="1">
      <c r="A31" s="18" t="s">
        <v>54</v>
      </c>
      <c r="B31" s="143">
        <v>177792</v>
      </c>
      <c r="C31" s="30">
        <v>182932</v>
      </c>
      <c r="D31" s="30">
        <v>164420</v>
      </c>
      <c r="E31" s="30">
        <v>173156</v>
      </c>
      <c r="F31" s="30">
        <v>177966</v>
      </c>
      <c r="G31" s="30">
        <v>206850</v>
      </c>
      <c r="H31" s="30">
        <v>214255</v>
      </c>
      <c r="I31" s="30">
        <v>239081</v>
      </c>
      <c r="J31" s="30">
        <v>205444</v>
      </c>
      <c r="K31" s="30">
        <v>236714</v>
      </c>
      <c r="L31" s="30">
        <v>215038</v>
      </c>
      <c r="M31" s="30">
        <v>205067</v>
      </c>
      <c r="O31" s="178"/>
      <c r="P31" s="178"/>
      <c r="Q31" s="178"/>
      <c r="R31" s="178"/>
    </row>
    <row r="32" spans="1:25">
      <c r="A32" s="18" t="s">
        <v>55</v>
      </c>
      <c r="B32" s="30">
        <v>8081.454545454545</v>
      </c>
      <c r="C32" s="30">
        <v>9146.6</v>
      </c>
      <c r="D32" s="30">
        <v>9134.4444444444453</v>
      </c>
      <c r="E32" s="30">
        <v>7870.727272727273</v>
      </c>
      <c r="F32" s="30">
        <v>8089.363636363636</v>
      </c>
      <c r="G32" s="30">
        <v>10342.5</v>
      </c>
      <c r="H32" s="30">
        <v>9315.434782608696</v>
      </c>
      <c r="I32" s="30">
        <v>10867.31818181818</v>
      </c>
      <c r="J32" s="30">
        <v>10272.200000000001</v>
      </c>
      <c r="K32" s="30">
        <v>10759.72727272727</v>
      </c>
      <c r="L32" s="30">
        <v>10751.9</v>
      </c>
      <c r="M32" s="30">
        <v>10253.35</v>
      </c>
      <c r="O32" s="34"/>
    </row>
    <row r="33" spans="1:16">
      <c r="A33" s="18" t="s">
        <v>21</v>
      </c>
      <c r="B33" s="30">
        <v>103985.79324825</v>
      </c>
      <c r="C33" s="30">
        <v>113356.91202946</v>
      </c>
      <c r="D33" s="30">
        <v>96775.784355750002</v>
      </c>
      <c r="E33" s="30">
        <v>81117.767403550009</v>
      </c>
      <c r="F33" s="30">
        <v>94021.460633370021</v>
      </c>
      <c r="G33" s="30">
        <v>139087.88008474</v>
      </c>
      <c r="H33" s="30">
        <v>110971.28908040001</v>
      </c>
      <c r="I33" s="30">
        <v>166772.79900566899</v>
      </c>
      <c r="J33" s="30">
        <v>169205.70573198001</v>
      </c>
      <c r="K33" s="30">
        <v>119661.62408605999</v>
      </c>
      <c r="L33" s="30">
        <v>147857.78970499799</v>
      </c>
      <c r="M33" s="30">
        <v>113928.31400689999</v>
      </c>
      <c r="N33" s="177"/>
      <c r="O33" s="177"/>
    </row>
    <row r="34" spans="1:16">
      <c r="A34" s="18" t="s">
        <v>56</v>
      </c>
      <c r="B34" s="30">
        <v>4726.626965829546</v>
      </c>
      <c r="C34" s="30">
        <v>5667.8456014730018</v>
      </c>
      <c r="D34" s="30">
        <v>5376.4324642083329</v>
      </c>
      <c r="E34" s="30">
        <v>3687.1712456159089</v>
      </c>
      <c r="F34" s="30">
        <v>4273.7027560622737</v>
      </c>
      <c r="G34" s="30">
        <v>6954.3940042370004</v>
      </c>
      <c r="H34" s="30">
        <v>4824.838655669565</v>
      </c>
      <c r="I34" s="30">
        <v>7580.5817729849541</v>
      </c>
      <c r="J34" s="30">
        <v>8460.2852865989989</v>
      </c>
      <c r="K34" s="30">
        <v>5439.1647311845463</v>
      </c>
      <c r="L34" s="30">
        <v>7392.8894852498988</v>
      </c>
      <c r="M34" s="30">
        <v>5696.4157003449991</v>
      </c>
      <c r="O34" s="34"/>
    </row>
    <row r="35" spans="1:16">
      <c r="A35" s="18" t="s">
        <v>57</v>
      </c>
      <c r="B35" s="30">
        <v>140828.91399999999</v>
      </c>
      <c r="C35" s="30">
        <v>119251.33900000001</v>
      </c>
      <c r="D35" s="30">
        <v>123808.78</v>
      </c>
      <c r="E35" s="30">
        <v>91725.298999999999</v>
      </c>
      <c r="F35" s="30">
        <v>100251.409</v>
      </c>
      <c r="G35" s="30">
        <v>151401.06200000001</v>
      </c>
      <c r="H35" s="30">
        <v>96923.77</v>
      </c>
      <c r="I35" s="30">
        <v>145459.726</v>
      </c>
      <c r="J35" s="30">
        <v>203851.649</v>
      </c>
      <c r="K35" s="30">
        <v>101211.56600000001</v>
      </c>
      <c r="L35" s="30">
        <v>141193.54</v>
      </c>
      <c r="M35" s="30">
        <v>125459.47500000001</v>
      </c>
      <c r="O35" s="34"/>
    </row>
    <row r="36" spans="1:16" ht="15" customHeight="1" thickBot="1">
      <c r="A36" s="31" t="s">
        <v>58</v>
      </c>
      <c r="B36" s="32">
        <v>6401.3142727272734</v>
      </c>
      <c r="C36" s="32">
        <v>5962.5669500000004</v>
      </c>
      <c r="D36" s="32">
        <v>6878.2655555555557</v>
      </c>
      <c r="E36" s="32">
        <v>4169.3317727272733</v>
      </c>
      <c r="F36" s="32">
        <v>4556.8822272727284</v>
      </c>
      <c r="G36" s="32">
        <v>7570.0530999999992</v>
      </c>
      <c r="H36" s="32">
        <v>4214.0769565217397</v>
      </c>
      <c r="I36" s="32">
        <v>6611.8057272727274</v>
      </c>
      <c r="J36" s="32">
        <v>10192.58245</v>
      </c>
      <c r="K36" s="32">
        <v>4600.5257272727276</v>
      </c>
      <c r="L36" s="32">
        <v>7059.6769999999997</v>
      </c>
      <c r="M36" s="32">
        <v>6272.9737500000001</v>
      </c>
      <c r="O36" s="34"/>
    </row>
    <row r="37" spans="1:16" ht="15" customHeight="1" thickTop="1">
      <c r="A37" s="35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</row>
    <row r="38" spans="1:16">
      <c r="A38" s="35"/>
      <c r="B38" s="182">
        <f t="shared" ref="B38:K38" si="2">B42/B43</f>
        <v>22</v>
      </c>
      <c r="C38" s="182">
        <f t="shared" si="2"/>
        <v>19</v>
      </c>
      <c r="D38" s="182">
        <f t="shared" si="2"/>
        <v>20</v>
      </c>
      <c r="E38" s="182">
        <f t="shared" si="2"/>
        <v>20</v>
      </c>
      <c r="F38" s="182" t="e">
        <f t="shared" si="2"/>
        <v>#DIV/0!</v>
      </c>
      <c r="G38" s="182" t="e">
        <f t="shared" si="2"/>
        <v>#DIV/0!</v>
      </c>
      <c r="H38" s="182" t="e">
        <f t="shared" si="2"/>
        <v>#DIV/0!</v>
      </c>
      <c r="I38" s="182" t="e">
        <f t="shared" si="2"/>
        <v>#DIV/0!</v>
      </c>
      <c r="J38" s="182" t="e">
        <f t="shared" si="2"/>
        <v>#DIV/0!</v>
      </c>
      <c r="K38" s="182" t="e">
        <f t="shared" si="2"/>
        <v>#DIV/0!</v>
      </c>
      <c r="L38" s="182"/>
      <c r="M38" s="182"/>
    </row>
    <row r="39" spans="1:16" ht="16" customHeight="1" thickBot="1">
      <c r="A39" s="141"/>
      <c r="B39" s="27" t="s">
        <v>59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</row>
    <row r="40" spans="1:16" ht="15" customHeight="1" thickBot="1">
      <c r="A40" s="236" t="s">
        <v>60</v>
      </c>
      <c r="B40" s="234">
        <v>45658</v>
      </c>
      <c r="C40" s="234">
        <v>45689</v>
      </c>
      <c r="D40" s="234">
        <v>45717</v>
      </c>
      <c r="E40" s="234">
        <v>45748</v>
      </c>
      <c r="F40" s="234">
        <v>45778</v>
      </c>
      <c r="G40" s="234">
        <v>45809</v>
      </c>
      <c r="H40" s="234">
        <v>45839</v>
      </c>
      <c r="I40" s="234">
        <v>45870</v>
      </c>
      <c r="J40" s="234">
        <v>45901</v>
      </c>
      <c r="K40" s="234">
        <v>45931</v>
      </c>
      <c r="L40" s="234">
        <v>45962</v>
      </c>
      <c r="M40" s="234">
        <v>45992</v>
      </c>
    </row>
    <row r="41" spans="1:16" ht="15" customHeight="1" thickTop="1" thickBot="1">
      <c r="A41" s="235"/>
      <c r="B41" s="235"/>
      <c r="C41" s="235"/>
      <c r="D41" s="235"/>
      <c r="E41" s="235"/>
      <c r="F41" s="235"/>
      <c r="G41" s="235"/>
      <c r="H41" s="235"/>
      <c r="I41" s="235"/>
      <c r="J41" s="235"/>
      <c r="K41" s="235"/>
      <c r="L41" s="235"/>
      <c r="M41" s="235"/>
    </row>
    <row r="42" spans="1:16" ht="15" customHeight="1" thickTop="1">
      <c r="A42" s="18" t="s">
        <v>54</v>
      </c>
      <c r="B42" s="143">
        <v>247095</v>
      </c>
      <c r="C42" s="30">
        <v>246837</v>
      </c>
      <c r="D42" s="30">
        <v>228622</v>
      </c>
      <c r="E42" s="30">
        <v>268997</v>
      </c>
      <c r="F42" s="30"/>
      <c r="G42" s="30"/>
      <c r="H42" s="30"/>
      <c r="I42" s="30"/>
      <c r="J42" s="30"/>
      <c r="K42" s="30"/>
      <c r="L42" s="30"/>
      <c r="M42" s="30"/>
      <c r="O42" s="177"/>
      <c r="P42" s="177"/>
    </row>
    <row r="43" spans="1:16">
      <c r="A43" s="18" t="s">
        <v>55</v>
      </c>
      <c r="B43" s="30">
        <v>11231.59090909091</v>
      </c>
      <c r="C43" s="30">
        <v>12991.42105263158</v>
      </c>
      <c r="D43" s="30">
        <v>11431.1</v>
      </c>
      <c r="E43" s="30">
        <v>13449.85</v>
      </c>
      <c r="F43" s="30"/>
      <c r="G43" s="30"/>
      <c r="H43" s="30"/>
      <c r="I43" s="30"/>
      <c r="J43" s="30"/>
      <c r="K43" s="30"/>
      <c r="L43" s="30"/>
      <c r="M43" s="30"/>
      <c r="O43" s="177"/>
      <c r="P43" s="177"/>
    </row>
    <row r="44" spans="1:16">
      <c r="A44" s="18" t="s">
        <v>21</v>
      </c>
      <c r="B44" s="30">
        <v>139635.58077527999</v>
      </c>
      <c r="C44" s="30">
        <v>157327.53489109999</v>
      </c>
      <c r="D44" s="30">
        <v>155646.014779002</v>
      </c>
      <c r="E44" s="30">
        <v>188068.79820687001</v>
      </c>
      <c r="F44" s="30"/>
      <c r="G44" s="30"/>
      <c r="H44" s="30"/>
      <c r="I44" s="30"/>
      <c r="J44" s="30"/>
      <c r="K44" s="30"/>
      <c r="L44" s="30"/>
      <c r="M44" s="30"/>
      <c r="N44" s="177"/>
      <c r="O44" s="177"/>
      <c r="P44" s="177"/>
    </row>
    <row r="45" spans="1:16">
      <c r="A45" s="18" t="s">
        <v>56</v>
      </c>
      <c r="B45" s="30">
        <v>6347.0718534218177</v>
      </c>
      <c r="C45" s="30">
        <v>8280.3965732157903</v>
      </c>
      <c r="D45" s="30">
        <v>7782.300738950099</v>
      </c>
      <c r="E45" s="30">
        <v>9403.4399103435026</v>
      </c>
      <c r="F45" s="30"/>
      <c r="G45" s="30"/>
      <c r="H45" s="30"/>
      <c r="I45" s="30"/>
      <c r="J45" s="30"/>
      <c r="K45" s="30"/>
      <c r="L45" s="30"/>
      <c r="M45" s="30"/>
      <c r="O45" s="177"/>
      <c r="P45" s="177"/>
    </row>
    <row r="46" spans="1:16">
      <c r="A46" s="18" t="s">
        <v>57</v>
      </c>
      <c r="B46" s="30">
        <v>110509.105</v>
      </c>
      <c r="C46" s="30">
        <v>125938.591</v>
      </c>
      <c r="D46" s="30">
        <v>123701.693</v>
      </c>
      <c r="E46" s="30">
        <v>187117.74600000001</v>
      </c>
      <c r="F46" s="30"/>
      <c r="G46" s="30"/>
      <c r="H46" s="30"/>
      <c r="I46" s="30"/>
      <c r="J46" s="30"/>
      <c r="K46" s="30"/>
      <c r="L46" s="30"/>
      <c r="M46" s="30"/>
      <c r="O46" s="177"/>
      <c r="P46" s="177"/>
    </row>
    <row r="47" spans="1:16" ht="15" customHeight="1" thickBot="1">
      <c r="A47" s="31" t="s">
        <v>58</v>
      </c>
      <c r="B47" s="32">
        <v>5023.1411363636371</v>
      </c>
      <c r="C47" s="32">
        <v>6628.3468947368419</v>
      </c>
      <c r="D47" s="32">
        <v>6185.0846500000007</v>
      </c>
      <c r="E47" s="32">
        <v>9355.8873000000003</v>
      </c>
      <c r="F47" s="32"/>
      <c r="G47" s="32"/>
      <c r="H47" s="32"/>
      <c r="I47" s="32"/>
      <c r="J47" s="32"/>
      <c r="K47" s="32"/>
      <c r="L47" s="32"/>
      <c r="M47" s="32"/>
    </row>
    <row r="48" spans="1:16" ht="15.65" customHeight="1" thickTop="1">
      <c r="A48" s="109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</row>
    <row r="49" spans="1:13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</row>
    <row r="50" spans="1:13" ht="16" customHeight="1" thickBot="1">
      <c r="A50" s="141"/>
      <c r="B50" s="27" t="s">
        <v>61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</row>
    <row r="51" spans="1:13" ht="16" customHeight="1" thickBot="1">
      <c r="A51" s="21"/>
      <c r="B51" s="144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</row>
    <row r="52" spans="1:13" ht="15" customHeight="1" thickBot="1">
      <c r="A52" s="236" t="s">
        <v>62</v>
      </c>
      <c r="B52" s="234">
        <v>45658</v>
      </c>
      <c r="C52" s="234">
        <v>45689</v>
      </c>
      <c r="D52" s="234">
        <v>45717</v>
      </c>
      <c r="E52" s="234">
        <v>45748</v>
      </c>
      <c r="F52" s="234">
        <v>45778</v>
      </c>
      <c r="G52" s="234">
        <v>45809</v>
      </c>
      <c r="H52" s="234">
        <v>45839</v>
      </c>
      <c r="I52" s="234">
        <v>45870</v>
      </c>
      <c r="J52" s="234">
        <v>45901</v>
      </c>
      <c r="K52" s="234">
        <v>45931</v>
      </c>
      <c r="L52" s="234">
        <v>45962</v>
      </c>
      <c r="M52" s="234">
        <v>45992</v>
      </c>
    </row>
    <row r="53" spans="1:13" ht="15" customHeight="1" thickTop="1" thickBot="1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</row>
    <row r="54" spans="1:13" ht="15" customHeight="1" thickTop="1">
      <c r="A54" s="18" t="s">
        <v>21</v>
      </c>
      <c r="B54" s="30">
        <v>0</v>
      </c>
      <c r="C54" s="30">
        <v>0</v>
      </c>
      <c r="D54" s="30">
        <v>5.8</v>
      </c>
      <c r="E54" s="30">
        <v>0</v>
      </c>
      <c r="F54" s="30"/>
      <c r="G54" s="30"/>
      <c r="H54" s="30"/>
      <c r="I54" s="30"/>
      <c r="J54" s="30"/>
      <c r="K54" s="30"/>
      <c r="L54" s="30"/>
      <c r="M54" s="30"/>
    </row>
    <row r="55" spans="1:13">
      <c r="A55" s="18" t="s">
        <v>56</v>
      </c>
      <c r="B55" s="30">
        <v>0</v>
      </c>
      <c r="C55" s="30">
        <v>0</v>
      </c>
      <c r="D55" s="30">
        <v>0.28999999999999998</v>
      </c>
      <c r="E55" s="30">
        <v>0</v>
      </c>
      <c r="F55" s="30"/>
      <c r="G55" s="30"/>
      <c r="H55" s="30"/>
      <c r="I55" s="30"/>
      <c r="J55" s="30"/>
      <c r="K55" s="30"/>
      <c r="L55" s="30"/>
      <c r="M55" s="30"/>
    </row>
    <row r="56" spans="1:13">
      <c r="A56" s="18" t="s">
        <v>57</v>
      </c>
      <c r="B56" s="30">
        <v>0</v>
      </c>
      <c r="C56" s="30">
        <v>0</v>
      </c>
      <c r="D56" s="30">
        <v>58</v>
      </c>
      <c r="E56" s="30">
        <v>0</v>
      </c>
      <c r="F56" s="30"/>
      <c r="G56" s="30"/>
      <c r="H56" s="30"/>
      <c r="I56" s="30"/>
      <c r="J56" s="30"/>
      <c r="K56" s="30"/>
      <c r="L56" s="30"/>
      <c r="M56" s="30"/>
    </row>
    <row r="57" spans="1:13" ht="15" customHeight="1" thickBot="1">
      <c r="A57" s="31" t="s">
        <v>58</v>
      </c>
      <c r="B57" s="32">
        <v>0</v>
      </c>
      <c r="C57" s="32">
        <v>0</v>
      </c>
      <c r="D57" s="32">
        <v>2.9</v>
      </c>
      <c r="E57" s="32">
        <v>0</v>
      </c>
      <c r="F57" s="32"/>
      <c r="G57" s="32"/>
      <c r="H57" s="32"/>
      <c r="I57" s="32"/>
      <c r="J57" s="32"/>
      <c r="K57" s="32"/>
      <c r="L57" s="32"/>
      <c r="M57" s="32"/>
    </row>
    <row r="58" spans="1:13" ht="15.65" customHeight="1" thickTop="1">
      <c r="A58" s="109"/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30"/>
      <c r="M58" s="30"/>
    </row>
    <row r="59" spans="1:13" ht="16" customHeight="1" thickBot="1">
      <c r="B59" s="27" t="s">
        <v>63</v>
      </c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</row>
    <row r="60" spans="1:13">
      <c r="A60" s="236" t="s">
        <v>64</v>
      </c>
      <c r="B60" s="234" t="s">
        <v>65</v>
      </c>
      <c r="C60" s="234" t="s">
        <v>66</v>
      </c>
      <c r="D60" s="234" t="s">
        <v>67</v>
      </c>
      <c r="E60" s="234" t="s">
        <v>68</v>
      </c>
      <c r="F60" s="234" t="s">
        <v>69</v>
      </c>
      <c r="G60" s="234" t="s">
        <v>70</v>
      </c>
      <c r="H60" s="234" t="s">
        <v>71</v>
      </c>
      <c r="I60" s="234" t="s">
        <v>72</v>
      </c>
      <c r="J60" s="234" t="s">
        <v>73</v>
      </c>
      <c r="K60" s="234" t="s">
        <v>74</v>
      </c>
      <c r="L60" s="234" t="s">
        <v>75</v>
      </c>
      <c r="M60" s="234" t="s">
        <v>76</v>
      </c>
    </row>
    <row r="61" spans="1:13" ht="15" customHeight="1" thickBot="1">
      <c r="A61" s="235"/>
      <c r="B61" s="235"/>
      <c r="C61" s="235"/>
      <c r="D61" s="235"/>
      <c r="E61" s="235"/>
      <c r="F61" s="235"/>
      <c r="G61" s="235"/>
      <c r="H61" s="235"/>
      <c r="I61" s="235"/>
      <c r="J61" s="235"/>
      <c r="K61" s="235"/>
      <c r="L61" s="235"/>
      <c r="M61" s="235"/>
    </row>
    <row r="62" spans="1:13" ht="15" customHeight="1" thickTop="1">
      <c r="A62" s="189">
        <v>2024</v>
      </c>
      <c r="B62" s="30">
        <f t="shared" ref="B62:L62" si="3">B9/B10</f>
        <v>22</v>
      </c>
      <c r="C62" s="30">
        <f t="shared" si="3"/>
        <v>20</v>
      </c>
      <c r="D62" s="30">
        <f t="shared" si="3"/>
        <v>18</v>
      </c>
      <c r="E62" s="30">
        <f t="shared" si="3"/>
        <v>22</v>
      </c>
      <c r="F62" s="30">
        <f t="shared" si="3"/>
        <v>22</v>
      </c>
      <c r="G62" s="30">
        <f t="shared" si="3"/>
        <v>20</v>
      </c>
      <c r="H62" s="30">
        <f t="shared" si="3"/>
        <v>23.000000000000004</v>
      </c>
      <c r="I62" s="30">
        <f t="shared" si="3"/>
        <v>22</v>
      </c>
      <c r="J62" s="30">
        <f t="shared" si="3"/>
        <v>20</v>
      </c>
      <c r="K62" s="30">
        <f t="shared" si="3"/>
        <v>22</v>
      </c>
      <c r="L62" s="30">
        <f t="shared" si="3"/>
        <v>20</v>
      </c>
      <c r="M62" s="30">
        <v>19</v>
      </c>
    </row>
    <row r="63" spans="1:13">
      <c r="A63" s="189">
        <v>2025</v>
      </c>
      <c r="B63" s="30">
        <f t="shared" ref="B63:M63" si="4">IFERROR(B20/B21,"")</f>
        <v>22</v>
      </c>
      <c r="C63" s="30">
        <f t="shared" si="4"/>
        <v>19</v>
      </c>
      <c r="D63" s="30">
        <f t="shared" si="4"/>
        <v>20</v>
      </c>
      <c r="E63" s="30">
        <f t="shared" si="4"/>
        <v>20</v>
      </c>
      <c r="F63" s="30" t="str">
        <f t="shared" si="4"/>
        <v/>
      </c>
      <c r="G63" s="30" t="str">
        <f t="shared" si="4"/>
        <v/>
      </c>
      <c r="H63" s="30" t="str">
        <f t="shared" si="4"/>
        <v/>
      </c>
      <c r="I63" s="30" t="str">
        <f t="shared" si="4"/>
        <v/>
      </c>
      <c r="J63" s="30" t="str">
        <f t="shared" si="4"/>
        <v/>
      </c>
      <c r="K63" s="30" t="str">
        <f t="shared" si="4"/>
        <v/>
      </c>
      <c r="L63" s="30" t="str">
        <f t="shared" si="4"/>
        <v/>
      </c>
      <c r="M63" s="30" t="str">
        <f t="shared" si="4"/>
        <v/>
      </c>
    </row>
    <row r="64" spans="1:13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</row>
    <row r="65" spans="1:13">
      <c r="A65" s="18" t="s">
        <v>77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</row>
    <row r="66" spans="1:13">
      <c r="A66" s="18" t="s">
        <v>78</v>
      </c>
    </row>
    <row r="67" spans="1:13">
      <c r="A67" s="145" t="s">
        <v>79</v>
      </c>
    </row>
    <row r="72" spans="1:13"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</row>
    <row r="73" spans="1:13">
      <c r="A73" s="38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</row>
  </sheetData>
  <mergeCells count="78">
    <mergeCell ref="K7:K8"/>
    <mergeCell ref="D60:D61"/>
    <mergeCell ref="F60:F61"/>
    <mergeCell ref="G40:G41"/>
    <mergeCell ref="I40:I41"/>
    <mergeCell ref="K18:K19"/>
    <mergeCell ref="J7:J8"/>
    <mergeCell ref="L18:L19"/>
    <mergeCell ref="B60:B61"/>
    <mergeCell ref="K40:K41"/>
    <mergeCell ref="L29:L30"/>
    <mergeCell ref="M40:M41"/>
    <mergeCell ref="C40:C41"/>
    <mergeCell ref="E40:E41"/>
    <mergeCell ref="C60:C61"/>
    <mergeCell ref="L7:L8"/>
    <mergeCell ref="C18:C19"/>
    <mergeCell ref="E52:E53"/>
    <mergeCell ref="G52:G53"/>
    <mergeCell ref="H29:H30"/>
    <mergeCell ref="E29:E30"/>
    <mergeCell ref="H40:H41"/>
    <mergeCell ref="J40:J41"/>
    <mergeCell ref="J18:J19"/>
    <mergeCell ref="F52:F53"/>
    <mergeCell ref="C7:C8"/>
    <mergeCell ref="E7:E8"/>
    <mergeCell ref="D29:D30"/>
    <mergeCell ref="H18:H19"/>
    <mergeCell ref="F29:F30"/>
    <mergeCell ref="J52:J53"/>
    <mergeCell ref="M52:M53"/>
    <mergeCell ref="B18:B19"/>
    <mergeCell ref="E60:E61"/>
    <mergeCell ref="H60:H61"/>
    <mergeCell ref="L60:L61"/>
    <mergeCell ref="L52:L53"/>
    <mergeCell ref="M29:M30"/>
    <mergeCell ref="E18:E19"/>
    <mergeCell ref="J60:J61"/>
    <mergeCell ref="B52:B53"/>
    <mergeCell ref="D52:D53"/>
    <mergeCell ref="C29:C30"/>
    <mergeCell ref="J29:J30"/>
    <mergeCell ref="K60:K61"/>
    <mergeCell ref="M60:M61"/>
    <mergeCell ref="I52:I53"/>
    <mergeCell ref="M7:M8"/>
    <mergeCell ref="B29:B30"/>
    <mergeCell ref="F18:F19"/>
    <mergeCell ref="H52:H53"/>
    <mergeCell ref="I18:I19"/>
    <mergeCell ref="D7:D8"/>
    <mergeCell ref="G18:G19"/>
    <mergeCell ref="K52:K53"/>
    <mergeCell ref="D18:D19"/>
    <mergeCell ref="I29:I30"/>
    <mergeCell ref="M18:M19"/>
    <mergeCell ref="B40:B41"/>
    <mergeCell ref="L40:L41"/>
    <mergeCell ref="F7:F8"/>
    <mergeCell ref="K29:K30"/>
    <mergeCell ref="D40:D41"/>
    <mergeCell ref="A7:A8"/>
    <mergeCell ref="G60:G61"/>
    <mergeCell ref="I60:I61"/>
    <mergeCell ref="F40:F41"/>
    <mergeCell ref="G7:G8"/>
    <mergeCell ref="I7:I8"/>
    <mergeCell ref="A52:A53"/>
    <mergeCell ref="B7:B8"/>
    <mergeCell ref="A40:A41"/>
    <mergeCell ref="H7:H8"/>
    <mergeCell ref="A60:A61"/>
    <mergeCell ref="A18:A19"/>
    <mergeCell ref="G29:G30"/>
    <mergeCell ref="C52:C53"/>
    <mergeCell ref="A29:A30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3"/>
  <sheetViews>
    <sheetView showGridLines="0" zoomScale="90" zoomScaleNormal="90" workbookViewId="0"/>
  </sheetViews>
  <sheetFormatPr baseColWidth="10" defaultColWidth="11.453125" defaultRowHeight="14.5"/>
  <cols>
    <col min="1" max="1" width="18.1796875" customWidth="1"/>
    <col min="2" max="2" width="14" customWidth="1"/>
    <col min="3" max="3" width="16" bestFit="1" customWidth="1"/>
    <col min="6" max="6" width="11.1796875" bestFit="1" customWidth="1"/>
    <col min="8" max="8" width="13.1796875" customWidth="1"/>
    <col min="9" max="9" width="11.81640625" bestFit="1" customWidth="1"/>
    <col min="10" max="10" width="12.26953125" bestFit="1" customWidth="1"/>
    <col min="12" max="12" width="11.54296875" customWidth="1"/>
  </cols>
  <sheetData>
    <row r="1" spans="1:13" ht="19.5" customHeight="1">
      <c r="A1" s="6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19.5" customHeight="1">
      <c r="A2" s="6" t="str">
        <f>+'Cash Equities Summary'!A2</f>
        <v>APRIL OPERATIONAL HIGHLIGHTS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7.5" customHeight="1">
      <c r="A4" s="40" t="s">
        <v>80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ht="16" customHeight="1" thickBot="1">
      <c r="A6" s="21"/>
      <c r="B6" s="146" t="s">
        <v>81</v>
      </c>
      <c r="C6" s="28"/>
      <c r="D6" s="29"/>
      <c r="E6" s="29"/>
      <c r="F6" s="29"/>
      <c r="G6" s="29"/>
      <c r="H6" s="29"/>
      <c r="I6" s="29"/>
      <c r="J6" s="29"/>
      <c r="K6" s="29"/>
      <c r="L6" s="28"/>
      <c r="M6" s="28"/>
    </row>
    <row r="7" spans="1:13" ht="15" customHeight="1" thickBot="1">
      <c r="A7" s="236"/>
      <c r="B7" s="234">
        <v>45292</v>
      </c>
      <c r="C7" s="234">
        <v>45323</v>
      </c>
      <c r="D7" s="234">
        <v>45352</v>
      </c>
      <c r="E7" s="234">
        <v>45383</v>
      </c>
      <c r="F7" s="234">
        <v>45413</v>
      </c>
      <c r="G7" s="234">
        <v>45444</v>
      </c>
      <c r="H7" s="234">
        <v>45474</v>
      </c>
      <c r="I7" s="234">
        <v>45505</v>
      </c>
      <c r="J7" s="234">
        <v>45536</v>
      </c>
      <c r="K7" s="234">
        <v>45566</v>
      </c>
      <c r="L7" s="234">
        <v>45597</v>
      </c>
      <c r="M7" s="234">
        <v>45627</v>
      </c>
    </row>
    <row r="8" spans="1:13" ht="15" customHeight="1" thickTop="1" thickBot="1">
      <c r="A8" s="235"/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</row>
    <row r="9" spans="1:13" ht="15" customHeight="1" thickTop="1">
      <c r="A9" s="18" t="s">
        <v>54</v>
      </c>
      <c r="B9" s="30">
        <v>12174</v>
      </c>
      <c r="C9" s="30">
        <v>12559</v>
      </c>
      <c r="D9" s="30">
        <v>16964</v>
      </c>
      <c r="E9" s="30">
        <v>15860</v>
      </c>
      <c r="F9" s="30">
        <v>13577</v>
      </c>
      <c r="G9" s="30">
        <v>27500</v>
      </c>
      <c r="H9" s="30">
        <v>13815</v>
      </c>
      <c r="I9" s="30">
        <v>15140</v>
      </c>
      <c r="J9" s="30">
        <v>27031</v>
      </c>
      <c r="K9" s="30">
        <v>12611</v>
      </c>
      <c r="L9" s="30">
        <v>12489</v>
      </c>
      <c r="M9" s="30">
        <v>20045</v>
      </c>
    </row>
    <row r="10" spans="1:13">
      <c r="A10" s="18" t="s">
        <v>82</v>
      </c>
      <c r="B10" s="30">
        <v>340676</v>
      </c>
      <c r="C10" s="30">
        <v>499055</v>
      </c>
      <c r="D10" s="30">
        <v>1474695</v>
      </c>
      <c r="E10" s="30">
        <v>507644</v>
      </c>
      <c r="F10" s="30">
        <v>336502</v>
      </c>
      <c r="G10" s="30">
        <v>718095</v>
      </c>
      <c r="H10" s="30">
        <v>462161</v>
      </c>
      <c r="I10" s="30">
        <v>554509</v>
      </c>
      <c r="J10" s="30">
        <v>1163317</v>
      </c>
      <c r="K10" s="30">
        <v>635487</v>
      </c>
      <c r="L10" s="30">
        <v>320499</v>
      </c>
      <c r="M10" s="30">
        <v>1555761</v>
      </c>
    </row>
    <row r="11" spans="1:13">
      <c r="A11" s="18" t="s">
        <v>83</v>
      </c>
      <c r="B11" s="30">
        <v>62483.127745999998</v>
      </c>
      <c r="C11" s="30">
        <v>95410.738566999993</v>
      </c>
      <c r="D11" s="30">
        <v>242847.510626</v>
      </c>
      <c r="E11" s="30">
        <v>95293.662861999997</v>
      </c>
      <c r="F11" s="30">
        <v>60056.607532000002</v>
      </c>
      <c r="G11" s="30">
        <v>132244.75908399999</v>
      </c>
      <c r="H11" s="30">
        <v>80036.896269000004</v>
      </c>
      <c r="I11" s="30">
        <v>97453.448806</v>
      </c>
      <c r="J11" s="30">
        <v>223335.05833</v>
      </c>
      <c r="K11" s="30">
        <v>112865.161399</v>
      </c>
      <c r="L11" s="30">
        <v>59768.278360999997</v>
      </c>
      <c r="M11" s="30">
        <v>292273.57553500001</v>
      </c>
    </row>
    <row r="12" spans="1:13" ht="15" customHeight="1" thickBot="1">
      <c r="A12" s="31" t="s">
        <v>84</v>
      </c>
      <c r="B12" s="32">
        <v>913070</v>
      </c>
      <c r="C12" s="32">
        <v>838564</v>
      </c>
      <c r="D12" s="32">
        <v>691520</v>
      </c>
      <c r="E12" s="32">
        <v>729622</v>
      </c>
      <c r="F12" s="32">
        <v>762128</v>
      </c>
      <c r="G12" s="32">
        <v>715067</v>
      </c>
      <c r="H12" s="32">
        <v>857865</v>
      </c>
      <c r="I12" s="32">
        <v>967910</v>
      </c>
      <c r="J12" s="32">
        <v>887280</v>
      </c>
      <c r="K12" s="32">
        <v>1017413</v>
      </c>
      <c r="L12" s="32">
        <v>1040423</v>
      </c>
      <c r="M12" s="32">
        <v>1072931</v>
      </c>
    </row>
    <row r="13" spans="1:13" ht="15" customHeight="1" thickTop="1">
      <c r="A13" s="18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</row>
    <row r="14" spans="1:13">
      <c r="A14" s="18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spans="1:13" ht="16" customHeight="1" thickBot="1">
      <c r="A15" s="141"/>
      <c r="B15" s="146" t="s">
        <v>81</v>
      </c>
      <c r="C15" s="28"/>
      <c r="D15" s="33"/>
      <c r="E15" s="33"/>
      <c r="F15" s="33"/>
      <c r="G15" s="33"/>
      <c r="H15" s="33"/>
      <c r="I15" s="33"/>
      <c r="J15" s="33"/>
      <c r="K15" s="33"/>
      <c r="L15" s="28"/>
      <c r="M15" s="28"/>
    </row>
    <row r="16" spans="1:13" ht="15" customHeight="1" thickBot="1">
      <c r="A16" s="236"/>
      <c r="B16" s="234">
        <v>45658</v>
      </c>
      <c r="C16" s="234">
        <v>45689</v>
      </c>
      <c r="D16" s="234">
        <v>45717</v>
      </c>
      <c r="E16" s="234">
        <v>45748</v>
      </c>
      <c r="F16" s="234">
        <v>45778</v>
      </c>
      <c r="G16" s="234">
        <v>45809</v>
      </c>
      <c r="H16" s="234">
        <v>45839</v>
      </c>
      <c r="I16" s="234">
        <v>45870</v>
      </c>
      <c r="J16" s="234">
        <v>45901</v>
      </c>
      <c r="K16" s="234">
        <v>45931</v>
      </c>
      <c r="L16" s="234">
        <v>45962</v>
      </c>
      <c r="M16" s="234">
        <v>45992</v>
      </c>
    </row>
    <row r="17" spans="1:13" ht="15" customHeight="1" thickTop="1" thickBot="1">
      <c r="A17" s="235"/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</row>
    <row r="18" spans="1:13" ht="15" customHeight="1" thickTop="1">
      <c r="A18" s="18" t="s">
        <v>54</v>
      </c>
      <c r="B18" s="30">
        <v>15235</v>
      </c>
      <c r="C18" s="30">
        <v>14498</v>
      </c>
      <c r="D18" s="30">
        <v>23043</v>
      </c>
      <c r="E18" s="30">
        <v>16689</v>
      </c>
      <c r="F18" s="30"/>
      <c r="G18" s="30"/>
      <c r="H18" s="30"/>
      <c r="I18" s="30"/>
      <c r="J18" s="30"/>
      <c r="K18" s="30"/>
      <c r="L18" s="30"/>
      <c r="M18" s="30"/>
    </row>
    <row r="19" spans="1:13">
      <c r="A19" s="18" t="s">
        <v>82</v>
      </c>
      <c r="B19" s="30">
        <v>573871</v>
      </c>
      <c r="C19" s="30">
        <v>335867</v>
      </c>
      <c r="D19" s="30">
        <v>1833190</v>
      </c>
      <c r="E19" s="30">
        <v>1017707</v>
      </c>
      <c r="F19" s="30"/>
      <c r="G19" s="30"/>
      <c r="H19" s="30"/>
      <c r="I19" s="30"/>
      <c r="J19" s="30"/>
      <c r="K19" s="30"/>
      <c r="L19" s="30"/>
      <c r="M19" s="30"/>
    </row>
    <row r="20" spans="1:13">
      <c r="A20" s="18" t="s">
        <v>83</v>
      </c>
      <c r="B20" s="30">
        <v>117521.12358</v>
      </c>
      <c r="C20" s="30">
        <v>74509.362118999998</v>
      </c>
      <c r="D20" s="30">
        <v>301197.82279900002</v>
      </c>
      <c r="E20" s="30">
        <v>209189.40207499999</v>
      </c>
      <c r="F20" s="30"/>
      <c r="G20" s="30"/>
      <c r="H20" s="30"/>
      <c r="I20" s="30"/>
      <c r="J20" s="30"/>
      <c r="K20" s="30"/>
      <c r="L20" s="30"/>
      <c r="M20" s="30"/>
    </row>
    <row r="21" spans="1:13" ht="15" customHeight="1" thickBot="1">
      <c r="A21" s="31" t="s">
        <v>84</v>
      </c>
      <c r="B21" s="32">
        <v>1161277</v>
      </c>
      <c r="C21" s="32">
        <v>1284835</v>
      </c>
      <c r="D21" s="32">
        <v>1454327</v>
      </c>
      <c r="E21" s="32">
        <v>1824155</v>
      </c>
      <c r="F21" s="32"/>
      <c r="G21" s="32"/>
      <c r="H21" s="32"/>
      <c r="I21" s="32"/>
      <c r="J21" s="32"/>
      <c r="K21" s="32"/>
      <c r="L21" s="32"/>
      <c r="M21" s="32"/>
    </row>
    <row r="22" spans="1:13" ht="15" customHeight="1" thickTop="1">
      <c r="A22" s="1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3">
      <c r="A23" s="18"/>
      <c r="B23" s="30"/>
      <c r="C23" s="30"/>
      <c r="D23" s="30"/>
      <c r="E23" s="30"/>
      <c r="F23" s="30"/>
      <c r="G23" s="30"/>
      <c r="H23" s="30"/>
      <c r="I23" s="41"/>
      <c r="J23" s="30"/>
      <c r="K23" s="30"/>
      <c r="L23" s="30"/>
      <c r="M23" s="30"/>
    </row>
    <row r="24" spans="1:13" ht="16" customHeight="1" thickBot="1">
      <c r="A24" s="21"/>
      <c r="B24" s="146" t="s">
        <v>85</v>
      </c>
      <c r="C24" s="28"/>
      <c r="D24" s="29"/>
      <c r="E24" s="29"/>
      <c r="F24" s="29"/>
      <c r="G24" s="29"/>
      <c r="H24" s="29"/>
      <c r="I24" s="29"/>
      <c r="J24" s="29"/>
      <c r="K24" s="29"/>
      <c r="L24" s="28"/>
      <c r="M24" s="28"/>
    </row>
    <row r="25" spans="1:13" ht="15" customHeight="1" thickBot="1">
      <c r="A25" s="236"/>
      <c r="B25" s="234">
        <v>45292</v>
      </c>
      <c r="C25" s="234">
        <v>45323</v>
      </c>
      <c r="D25" s="234">
        <v>45352</v>
      </c>
      <c r="E25" s="234">
        <v>45383</v>
      </c>
      <c r="F25" s="234">
        <v>45413</v>
      </c>
      <c r="G25" s="234">
        <v>45444</v>
      </c>
      <c r="H25" s="234">
        <v>45474</v>
      </c>
      <c r="I25" s="234">
        <v>45505</v>
      </c>
      <c r="J25" s="234">
        <v>45536</v>
      </c>
      <c r="K25" s="234">
        <v>45566</v>
      </c>
      <c r="L25" s="234">
        <v>45597</v>
      </c>
      <c r="M25" s="234">
        <v>45627</v>
      </c>
    </row>
    <row r="26" spans="1:13" ht="15" customHeight="1" thickTop="1" thickBot="1">
      <c r="A26" s="235"/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</row>
    <row r="27" spans="1:13" ht="15" customHeight="1" thickTop="1">
      <c r="A27" s="18" t="s">
        <v>54</v>
      </c>
      <c r="B27" s="30">
        <v>55</v>
      </c>
      <c r="C27" s="30">
        <v>41</v>
      </c>
      <c r="D27" s="30">
        <v>37</v>
      </c>
      <c r="E27" s="30">
        <v>98</v>
      </c>
      <c r="F27" s="30">
        <v>47</v>
      </c>
      <c r="G27" s="30">
        <v>71</v>
      </c>
      <c r="H27" s="30">
        <v>75</v>
      </c>
      <c r="I27" s="30">
        <v>74</v>
      </c>
      <c r="J27" s="30">
        <v>42</v>
      </c>
      <c r="K27" s="30">
        <v>70</v>
      </c>
      <c r="L27" s="30">
        <v>53</v>
      </c>
      <c r="M27" s="30">
        <v>40</v>
      </c>
    </row>
    <row r="28" spans="1:13">
      <c r="A28" s="18" t="s">
        <v>82</v>
      </c>
      <c r="B28" s="30">
        <v>778167</v>
      </c>
      <c r="C28" s="30">
        <v>274460</v>
      </c>
      <c r="D28" s="30">
        <v>293415</v>
      </c>
      <c r="E28" s="30">
        <v>1547761</v>
      </c>
      <c r="F28" s="30">
        <v>840570</v>
      </c>
      <c r="G28" s="30">
        <v>1061305</v>
      </c>
      <c r="H28" s="30">
        <v>975760</v>
      </c>
      <c r="I28" s="30">
        <v>717122</v>
      </c>
      <c r="J28" s="30">
        <v>221860</v>
      </c>
      <c r="K28" s="30">
        <v>522309</v>
      </c>
      <c r="L28" s="30">
        <v>652900</v>
      </c>
      <c r="M28" s="30">
        <v>614700</v>
      </c>
    </row>
    <row r="29" spans="1:13">
      <c r="A29" s="18" t="s">
        <v>83</v>
      </c>
      <c r="B29" s="30">
        <v>77816.7</v>
      </c>
      <c r="C29" s="30">
        <v>27446</v>
      </c>
      <c r="D29" s="30">
        <v>29341.5</v>
      </c>
      <c r="E29" s="30">
        <v>154776.1</v>
      </c>
      <c r="F29" s="30">
        <v>84057</v>
      </c>
      <c r="G29" s="30">
        <v>106130.5</v>
      </c>
      <c r="H29" s="30">
        <v>97576</v>
      </c>
      <c r="I29" s="30">
        <v>71712.2</v>
      </c>
      <c r="J29" s="30">
        <v>22186</v>
      </c>
      <c r="K29" s="30">
        <v>52230.9</v>
      </c>
      <c r="L29" s="30">
        <v>65290</v>
      </c>
      <c r="M29" s="30">
        <v>61470</v>
      </c>
    </row>
    <row r="30" spans="1:13" ht="15" customHeight="1" thickBot="1">
      <c r="A30" s="31" t="s">
        <v>84</v>
      </c>
      <c r="B30" s="32">
        <v>8198118</v>
      </c>
      <c r="C30" s="32">
        <v>7566308</v>
      </c>
      <c r="D30" s="32">
        <v>6966173</v>
      </c>
      <c r="E30" s="32">
        <v>7820674</v>
      </c>
      <c r="F30" s="32">
        <v>8354484</v>
      </c>
      <c r="G30" s="32">
        <v>9133500</v>
      </c>
      <c r="H30" s="32">
        <v>9198160</v>
      </c>
      <c r="I30" s="32">
        <v>8951846</v>
      </c>
      <c r="J30" s="32">
        <v>8483707</v>
      </c>
      <c r="K30" s="32">
        <v>7814817</v>
      </c>
      <c r="L30" s="32">
        <v>12055038</v>
      </c>
      <c r="M30" s="32">
        <v>6296087</v>
      </c>
    </row>
    <row r="31" spans="1:13" ht="15" customHeight="1" thickTop="1">
      <c r="A31" s="18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</row>
    <row r="32" spans="1:13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1:13" ht="16" customHeight="1" thickBot="1">
      <c r="A33" s="141"/>
      <c r="B33" s="146" t="s">
        <v>85</v>
      </c>
      <c r="C33" s="28"/>
      <c r="D33" s="33"/>
      <c r="E33" s="33"/>
      <c r="F33" s="33"/>
      <c r="G33" s="33"/>
      <c r="H33" s="33"/>
      <c r="I33" s="33"/>
      <c r="J33" s="33"/>
      <c r="K33" s="33"/>
      <c r="L33" s="28"/>
      <c r="M33" s="28"/>
    </row>
    <row r="34" spans="1:13" ht="15" customHeight="1" thickBot="1">
      <c r="A34" s="236"/>
      <c r="B34" s="234">
        <v>45658</v>
      </c>
      <c r="C34" s="234">
        <v>45689</v>
      </c>
      <c r="D34" s="234">
        <v>45717</v>
      </c>
      <c r="E34" s="234">
        <v>45748</v>
      </c>
      <c r="F34" s="234">
        <v>45778</v>
      </c>
      <c r="G34" s="234">
        <v>45809</v>
      </c>
      <c r="H34" s="234">
        <v>45839</v>
      </c>
      <c r="I34" s="234">
        <v>45870</v>
      </c>
      <c r="J34" s="234">
        <v>45901</v>
      </c>
      <c r="K34" s="234">
        <v>45931</v>
      </c>
      <c r="L34" s="234">
        <v>45962</v>
      </c>
      <c r="M34" s="234">
        <v>45992</v>
      </c>
    </row>
    <row r="35" spans="1:13" ht="15" customHeight="1" thickTop="1" thickBot="1">
      <c r="A35" s="235"/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</row>
    <row r="36" spans="1:13" ht="15" customHeight="1" thickTop="1">
      <c r="A36" s="18" t="s">
        <v>54</v>
      </c>
      <c r="B36" s="30">
        <v>84</v>
      </c>
      <c r="C36" s="30">
        <v>53</v>
      </c>
      <c r="D36" s="30">
        <v>37</v>
      </c>
      <c r="E36" s="30">
        <v>39</v>
      </c>
      <c r="F36" s="30"/>
      <c r="G36" s="30"/>
      <c r="H36" s="30"/>
      <c r="I36" s="30"/>
      <c r="J36" s="30"/>
      <c r="K36" s="30"/>
      <c r="L36" s="30"/>
      <c r="M36" s="30"/>
    </row>
    <row r="37" spans="1:13">
      <c r="A37" s="18" t="s">
        <v>82</v>
      </c>
      <c r="B37" s="30">
        <v>974700</v>
      </c>
      <c r="C37" s="30">
        <v>415700</v>
      </c>
      <c r="D37" s="30">
        <v>449600</v>
      </c>
      <c r="E37" s="30">
        <v>1514101</v>
      </c>
      <c r="F37" s="30"/>
      <c r="G37" s="30"/>
      <c r="H37" s="30"/>
      <c r="I37" s="30"/>
      <c r="J37" s="30"/>
      <c r="K37" s="30"/>
      <c r="L37" s="30"/>
      <c r="M37" s="30"/>
    </row>
    <row r="38" spans="1:13">
      <c r="A38" s="18" t="s">
        <v>83</v>
      </c>
      <c r="B38" s="30">
        <v>97470</v>
      </c>
      <c r="C38" s="30">
        <v>41570</v>
      </c>
      <c r="D38" s="30">
        <v>44960</v>
      </c>
      <c r="E38" s="30">
        <v>151410.1</v>
      </c>
      <c r="F38" s="30"/>
      <c r="G38" s="30"/>
      <c r="H38" s="30"/>
      <c r="I38" s="30"/>
      <c r="J38" s="30"/>
      <c r="K38" s="30"/>
      <c r="L38" s="30"/>
      <c r="M38" s="30"/>
    </row>
    <row r="39" spans="1:13" ht="15" customHeight="1" thickBot="1">
      <c r="A39" s="31" t="s">
        <v>84</v>
      </c>
      <c r="B39" s="32">
        <v>7083787</v>
      </c>
      <c r="C39" s="32">
        <v>7123787</v>
      </c>
      <c r="D39" s="32">
        <v>7325562</v>
      </c>
      <c r="E39" s="32">
        <v>8085784</v>
      </c>
      <c r="F39" s="32"/>
      <c r="G39" s="32"/>
      <c r="H39" s="32"/>
      <c r="I39" s="32"/>
      <c r="J39" s="32"/>
      <c r="K39" s="32"/>
      <c r="L39" s="32"/>
      <c r="M39" s="32"/>
    </row>
    <row r="40" spans="1:13" ht="15" customHeight="1" thickTop="1">
      <c r="A40" s="18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</row>
    <row r="41" spans="1:1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</row>
    <row r="42" spans="1:13" ht="16" customHeight="1" thickBot="1">
      <c r="A42" s="147"/>
      <c r="B42" s="146" t="s">
        <v>86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3" ht="15" customHeight="1" thickBot="1">
      <c r="A43" s="148"/>
      <c r="B43" s="234">
        <v>45292</v>
      </c>
      <c r="C43" s="234">
        <v>45323</v>
      </c>
      <c r="D43" s="234">
        <v>45352</v>
      </c>
      <c r="E43" s="234">
        <v>45383</v>
      </c>
      <c r="F43" s="234">
        <v>45413</v>
      </c>
      <c r="G43" s="234">
        <v>45444</v>
      </c>
      <c r="H43" s="234">
        <v>45474</v>
      </c>
      <c r="I43" s="234">
        <v>45505</v>
      </c>
      <c r="J43" s="234">
        <v>45536</v>
      </c>
      <c r="K43" s="234">
        <v>45566</v>
      </c>
      <c r="L43" s="234">
        <v>45597</v>
      </c>
      <c r="M43" s="234">
        <v>45627</v>
      </c>
    </row>
    <row r="44" spans="1:13" ht="15" customHeight="1" thickTop="1" thickBot="1">
      <c r="A44" s="149"/>
      <c r="B44" s="235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</row>
    <row r="45" spans="1:13" ht="15" customHeight="1" thickTop="1">
      <c r="A45" s="18" t="s">
        <v>54</v>
      </c>
      <c r="B45" s="30">
        <v>8</v>
      </c>
      <c r="C45" s="30">
        <v>6</v>
      </c>
      <c r="D45" s="30">
        <v>14</v>
      </c>
      <c r="E45" s="30">
        <v>9</v>
      </c>
      <c r="F45" s="30">
        <v>11</v>
      </c>
      <c r="G45" s="30">
        <v>10</v>
      </c>
      <c r="H45" s="30">
        <v>12</v>
      </c>
      <c r="I45" s="30">
        <v>3</v>
      </c>
      <c r="J45" s="30">
        <v>11</v>
      </c>
      <c r="K45" s="30">
        <v>6</v>
      </c>
      <c r="L45" s="30">
        <v>6</v>
      </c>
      <c r="M45" s="30">
        <v>4</v>
      </c>
    </row>
    <row r="46" spans="1:13">
      <c r="A46" s="18" t="s">
        <v>82</v>
      </c>
      <c r="B46" s="30">
        <v>10600</v>
      </c>
      <c r="C46" s="30">
        <v>32630</v>
      </c>
      <c r="D46" s="30">
        <v>23110</v>
      </c>
      <c r="E46" s="30">
        <v>60401</v>
      </c>
      <c r="F46" s="30">
        <v>13800</v>
      </c>
      <c r="G46" s="30">
        <v>17360</v>
      </c>
      <c r="H46" s="30">
        <v>50001</v>
      </c>
      <c r="I46" s="30">
        <v>20200</v>
      </c>
      <c r="J46" s="30">
        <v>31600</v>
      </c>
      <c r="K46" s="30">
        <v>14500</v>
      </c>
      <c r="L46" s="30">
        <v>9401</v>
      </c>
      <c r="M46" s="30">
        <v>6720</v>
      </c>
    </row>
    <row r="47" spans="1:13">
      <c r="A47" s="18" t="s">
        <v>83</v>
      </c>
      <c r="B47" s="30">
        <v>314.8</v>
      </c>
      <c r="C47" s="30">
        <v>176.32149999999999</v>
      </c>
      <c r="D47" s="30">
        <v>480.66800000000001</v>
      </c>
      <c r="E47" s="30">
        <v>370.20170000000002</v>
      </c>
      <c r="F47" s="30">
        <v>340.6</v>
      </c>
      <c r="G47" s="30">
        <v>311.01799999999997</v>
      </c>
      <c r="H47" s="30">
        <v>264.10169999999999</v>
      </c>
      <c r="I47" s="30">
        <v>63.8</v>
      </c>
      <c r="J47" s="30">
        <v>356.4</v>
      </c>
      <c r="K47" s="30">
        <v>911.5</v>
      </c>
      <c r="L47" s="30">
        <v>1025.4014999999999</v>
      </c>
      <c r="M47" s="30">
        <v>165.94</v>
      </c>
    </row>
    <row r="48" spans="1:13" ht="15" customHeight="1" thickBot="1">
      <c r="A48" s="31" t="s">
        <v>84</v>
      </c>
      <c r="B48" s="32">
        <v>9600</v>
      </c>
      <c r="C48" s="32">
        <v>42230</v>
      </c>
      <c r="D48" s="32">
        <v>15910</v>
      </c>
      <c r="E48" s="32">
        <v>75911</v>
      </c>
      <c r="F48" s="32">
        <v>86511</v>
      </c>
      <c r="G48" s="32">
        <v>1151</v>
      </c>
      <c r="H48" s="32">
        <v>51150</v>
      </c>
      <c r="I48" s="32">
        <v>51350</v>
      </c>
      <c r="J48" s="32">
        <v>22200</v>
      </c>
      <c r="K48" s="32">
        <v>36700</v>
      </c>
      <c r="L48" s="32">
        <v>38301</v>
      </c>
      <c r="M48" s="32">
        <v>0</v>
      </c>
    </row>
    <row r="49" spans="1:13" ht="15" customHeight="1" thickTop="1">
      <c r="A49" s="35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</row>
    <row r="50" spans="1:13">
      <c r="A50" s="35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</row>
    <row r="51" spans="1:13" ht="16" customHeight="1" thickBot="1">
      <c r="A51" s="150"/>
      <c r="B51" s="146" t="s">
        <v>86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1:13" ht="15" customHeight="1" thickBot="1">
      <c r="A52" s="148"/>
      <c r="B52" s="234">
        <v>45658</v>
      </c>
      <c r="C52" s="234">
        <v>45689</v>
      </c>
      <c r="D52" s="234">
        <v>45717</v>
      </c>
      <c r="E52" s="234">
        <v>45748</v>
      </c>
      <c r="F52" s="234">
        <v>45778</v>
      </c>
      <c r="G52" s="234">
        <v>45809</v>
      </c>
      <c r="H52" s="234">
        <v>45839</v>
      </c>
      <c r="I52" s="234">
        <v>45870</v>
      </c>
      <c r="J52" s="234">
        <v>45901</v>
      </c>
      <c r="K52" s="234">
        <v>45931</v>
      </c>
      <c r="L52" s="234">
        <v>45962</v>
      </c>
      <c r="M52" s="234">
        <v>45992</v>
      </c>
    </row>
    <row r="53" spans="1:13" ht="15" customHeight="1" thickTop="1" thickBot="1">
      <c r="A53" s="149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</row>
    <row r="54" spans="1:13" ht="15" customHeight="1" thickTop="1">
      <c r="A54" s="18" t="s">
        <v>54</v>
      </c>
      <c r="B54" s="30">
        <v>25</v>
      </c>
      <c r="C54" s="30">
        <v>9</v>
      </c>
      <c r="D54" s="30">
        <v>19</v>
      </c>
      <c r="E54" s="30">
        <v>14</v>
      </c>
      <c r="F54" s="30"/>
      <c r="G54" s="30"/>
      <c r="H54" s="30"/>
      <c r="I54" s="30"/>
      <c r="J54" s="30"/>
      <c r="K54" s="30"/>
      <c r="L54" s="30"/>
      <c r="M54" s="30"/>
    </row>
    <row r="55" spans="1:13">
      <c r="A55" s="18" t="s">
        <v>82</v>
      </c>
      <c r="B55" s="30">
        <v>101384</v>
      </c>
      <c r="C55" s="30">
        <v>37000</v>
      </c>
      <c r="D55" s="30">
        <v>49003</v>
      </c>
      <c r="E55" s="30">
        <v>72151</v>
      </c>
      <c r="F55" s="30"/>
      <c r="G55" s="30"/>
      <c r="H55" s="30"/>
      <c r="I55" s="30"/>
      <c r="J55" s="30"/>
      <c r="K55" s="30"/>
      <c r="L55" s="30"/>
      <c r="M55" s="30"/>
    </row>
    <row r="56" spans="1:13">
      <c r="A56" s="18" t="s">
        <v>83</v>
      </c>
      <c r="B56" s="30">
        <v>545.44799999999998</v>
      </c>
      <c r="C56" s="30">
        <v>332.7</v>
      </c>
      <c r="D56" s="30">
        <v>661.26</v>
      </c>
      <c r="E56" s="30">
        <v>691.04700000000003</v>
      </c>
      <c r="F56" s="30"/>
      <c r="G56" s="30"/>
      <c r="H56" s="30"/>
      <c r="I56" s="30"/>
      <c r="J56" s="30"/>
      <c r="K56" s="30"/>
      <c r="L56" s="30"/>
      <c r="M56" s="30"/>
    </row>
    <row r="57" spans="1:13" ht="15" customHeight="1" thickBot="1">
      <c r="A57" s="31" t="s">
        <v>84</v>
      </c>
      <c r="B57" s="32">
        <v>81380</v>
      </c>
      <c r="C57" s="32">
        <v>118380</v>
      </c>
      <c r="D57" s="32">
        <v>32800</v>
      </c>
      <c r="E57" s="32">
        <v>94951</v>
      </c>
      <c r="F57" s="32"/>
      <c r="G57" s="32"/>
      <c r="H57" s="32"/>
      <c r="I57" s="32"/>
      <c r="J57" s="32"/>
      <c r="K57" s="32"/>
      <c r="L57" s="32"/>
      <c r="M57" s="32"/>
    </row>
    <row r="58" spans="1:13" ht="15" customHeight="1" thickTop="1">
      <c r="A58" s="20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</row>
    <row r="59" spans="1:13">
      <c r="A59" s="18" t="s">
        <v>87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</row>
    <row r="60" spans="1:13">
      <c r="A60" s="18" t="s">
        <v>88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</row>
    <row r="61" spans="1:13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1:13" ht="16" customHeight="1" thickBot="1">
      <c r="A62" s="21"/>
      <c r="B62" s="146" t="s">
        <v>89</v>
      </c>
      <c r="C62" s="28"/>
      <c r="D62" s="29"/>
      <c r="E62" s="29"/>
      <c r="F62" s="29"/>
      <c r="G62" s="29"/>
      <c r="H62" s="29"/>
      <c r="I62" s="29"/>
      <c r="J62" s="29"/>
      <c r="K62" s="29"/>
      <c r="L62" s="28"/>
      <c r="M62" s="28"/>
    </row>
    <row r="63" spans="1:13" ht="15" customHeight="1" thickBot="1">
      <c r="A63" s="148"/>
      <c r="B63" s="234">
        <v>45292</v>
      </c>
      <c r="C63" s="234">
        <v>45323</v>
      </c>
      <c r="D63" s="234">
        <v>45352</v>
      </c>
      <c r="E63" s="234">
        <v>45383</v>
      </c>
      <c r="F63" s="234">
        <v>45413</v>
      </c>
      <c r="G63" s="234">
        <v>45444</v>
      </c>
      <c r="H63" s="234">
        <v>45474</v>
      </c>
      <c r="I63" s="234">
        <v>45505</v>
      </c>
      <c r="J63" s="234">
        <v>45536</v>
      </c>
      <c r="K63" s="234">
        <v>45566</v>
      </c>
      <c r="L63" s="234">
        <v>45597</v>
      </c>
      <c r="M63" s="234">
        <v>45627</v>
      </c>
    </row>
    <row r="64" spans="1:13" ht="15" customHeight="1" thickTop="1" thickBot="1">
      <c r="A64" s="149"/>
      <c r="B64" s="235"/>
      <c r="C64" s="235"/>
      <c r="D64" s="235"/>
      <c r="E64" s="235"/>
      <c r="F64" s="235"/>
      <c r="G64" s="235"/>
      <c r="H64" s="235"/>
      <c r="I64" s="235"/>
      <c r="J64" s="235"/>
      <c r="K64" s="235"/>
      <c r="L64" s="235"/>
      <c r="M64" s="235"/>
    </row>
    <row r="65" spans="1:13" ht="18.75" customHeight="1" thickTop="1" thickBot="1">
      <c r="A65" s="31" t="s">
        <v>90</v>
      </c>
      <c r="B65" s="32">
        <v>42213.571654789201</v>
      </c>
      <c r="C65" s="32">
        <v>42014.819775480013</v>
      </c>
      <c r="D65" s="32">
        <v>41938.818802872796</v>
      </c>
      <c r="E65" s="32">
        <v>41447.388749370002</v>
      </c>
      <c r="F65" s="32">
        <v>43929.848417057699</v>
      </c>
      <c r="G65" s="32">
        <v>45962.71758384</v>
      </c>
      <c r="H65" s="32">
        <v>49078.462468991602</v>
      </c>
      <c r="I65" s="32">
        <v>50723.238576511299</v>
      </c>
      <c r="J65" s="32">
        <v>51697.383458819997</v>
      </c>
      <c r="K65" s="32">
        <v>54048.576745880287</v>
      </c>
      <c r="L65" s="32">
        <v>54160.309383469998</v>
      </c>
      <c r="M65" s="32">
        <v>54247.839728085513</v>
      </c>
    </row>
    <row r="66" spans="1:13" ht="15" customHeight="1" thickTop="1">
      <c r="A66" s="18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</row>
    <row r="67" spans="1:13">
      <c r="A67" s="18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</row>
    <row r="68" spans="1:13" ht="16" customHeight="1" thickBot="1">
      <c r="A68" s="141"/>
      <c r="B68" s="146" t="s">
        <v>89</v>
      </c>
      <c r="C68" s="28"/>
      <c r="D68" s="33"/>
      <c r="E68" s="33"/>
      <c r="F68" s="33"/>
      <c r="G68" s="33"/>
      <c r="H68" s="33"/>
      <c r="I68" s="33"/>
      <c r="J68" s="33"/>
      <c r="K68" s="33"/>
      <c r="L68" s="28"/>
      <c r="M68" s="28"/>
    </row>
    <row r="69" spans="1:13" ht="15" customHeight="1" thickBot="1">
      <c r="A69" s="148"/>
      <c r="B69" s="234">
        <v>45658</v>
      </c>
      <c r="C69" s="234">
        <v>45689</v>
      </c>
      <c r="D69" s="234">
        <v>45717</v>
      </c>
      <c r="E69" s="234">
        <v>45748</v>
      </c>
      <c r="F69" s="234">
        <v>45778</v>
      </c>
      <c r="G69" s="234">
        <v>45809</v>
      </c>
      <c r="H69" s="234">
        <v>45839</v>
      </c>
      <c r="I69" s="234">
        <v>45870</v>
      </c>
      <c r="J69" s="234">
        <v>45901</v>
      </c>
      <c r="K69" s="234">
        <v>45931</v>
      </c>
      <c r="L69" s="234">
        <v>45962</v>
      </c>
      <c r="M69" s="234">
        <v>45992</v>
      </c>
    </row>
    <row r="70" spans="1:13" ht="15" customHeight="1" thickTop="1" thickBot="1">
      <c r="A70" s="149"/>
      <c r="B70" s="235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</row>
    <row r="71" spans="1:13" ht="22.5" customHeight="1" thickTop="1" thickBot="1">
      <c r="A71" s="31" t="s">
        <v>90</v>
      </c>
      <c r="B71" s="32">
        <v>53217.872318967697</v>
      </c>
      <c r="C71" s="32">
        <v>49918.890919830003</v>
      </c>
      <c r="D71" s="32">
        <v>42167.901802477099</v>
      </c>
      <c r="E71" s="32">
        <v>38906.465264229999</v>
      </c>
      <c r="F71" s="32"/>
      <c r="G71" s="32"/>
      <c r="H71" s="32"/>
      <c r="I71" s="32"/>
      <c r="J71" s="32"/>
      <c r="K71" s="32"/>
      <c r="L71" s="32"/>
      <c r="M71" s="32"/>
    </row>
    <row r="72" spans="1:13" ht="15" customHeight="1" thickTop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</row>
    <row r="73" spans="1:13">
      <c r="A73" s="18" t="s">
        <v>87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</row>
    <row r="74" spans="1:13">
      <c r="A74" s="18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</row>
    <row r="75" spans="1:13" ht="16" customHeight="1" thickBot="1">
      <c r="A75" s="141"/>
      <c r="B75" s="146" t="s">
        <v>91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</row>
    <row r="76" spans="1:13" ht="15" customHeight="1" thickBot="1">
      <c r="A76" s="148"/>
      <c r="B76" s="234">
        <v>45292</v>
      </c>
      <c r="C76" s="234">
        <v>45323</v>
      </c>
      <c r="D76" s="234">
        <v>45352</v>
      </c>
      <c r="E76" s="234">
        <v>45383</v>
      </c>
      <c r="F76" s="234">
        <v>45413</v>
      </c>
      <c r="G76" s="234">
        <v>45444</v>
      </c>
      <c r="H76" s="234">
        <v>45474</v>
      </c>
      <c r="I76" s="234">
        <v>45505</v>
      </c>
      <c r="J76" s="234">
        <v>45536</v>
      </c>
      <c r="K76" s="234">
        <v>45566</v>
      </c>
      <c r="L76" s="234">
        <v>45597</v>
      </c>
      <c r="M76" s="234">
        <v>45627</v>
      </c>
    </row>
    <row r="77" spans="1:13" ht="15" customHeight="1" thickTop="1" thickBot="1">
      <c r="A77" s="149"/>
      <c r="B77" s="235"/>
      <c r="C77" s="235"/>
      <c r="D77" s="235"/>
      <c r="E77" s="235"/>
      <c r="F77" s="235"/>
      <c r="G77" s="235"/>
      <c r="H77" s="235"/>
      <c r="I77" s="235"/>
      <c r="J77" s="235"/>
      <c r="K77" s="235"/>
      <c r="L77" s="235"/>
      <c r="M77" s="235"/>
    </row>
    <row r="78" spans="1:13" ht="18.75" customHeight="1" thickTop="1" thickBot="1">
      <c r="A78" s="31" t="s">
        <v>84</v>
      </c>
      <c r="B78" s="32">
        <v>9607738</v>
      </c>
      <c r="C78" s="32">
        <v>9402008</v>
      </c>
      <c r="D78" s="32">
        <v>9286358</v>
      </c>
      <c r="E78" s="32">
        <v>8683628</v>
      </c>
      <c r="F78" s="32">
        <v>8885048</v>
      </c>
      <c r="G78" s="32">
        <v>8900038</v>
      </c>
      <c r="H78" s="32">
        <v>9028645</v>
      </c>
      <c r="I78" s="32">
        <v>8914439</v>
      </c>
      <c r="J78" s="32">
        <v>8883483</v>
      </c>
      <c r="K78" s="32">
        <v>9753878</v>
      </c>
      <c r="L78" s="32">
        <v>4455746</v>
      </c>
      <c r="M78" s="32">
        <v>21859902</v>
      </c>
    </row>
    <row r="79" spans="1:13" ht="15" customHeight="1" thickTop="1">
      <c r="A79" s="18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</row>
    <row r="80" spans="1:13">
      <c r="A80" s="18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</row>
    <row r="81" spans="1:13" ht="16" customHeight="1" thickBot="1">
      <c r="A81" s="141"/>
      <c r="B81" s="146" t="s">
        <v>91</v>
      </c>
      <c r="C81" s="28"/>
      <c r="D81" s="33"/>
      <c r="E81" s="33"/>
      <c r="F81" s="33"/>
      <c r="G81" s="33"/>
      <c r="H81" s="33"/>
      <c r="I81" s="33"/>
      <c r="J81" s="33"/>
      <c r="K81" s="33"/>
      <c r="L81" s="28"/>
      <c r="M81" s="28"/>
    </row>
    <row r="82" spans="1:13" ht="15" customHeight="1" thickBot="1">
      <c r="A82" s="148"/>
      <c r="B82" s="234">
        <v>45658</v>
      </c>
      <c r="C82" s="234">
        <v>45689</v>
      </c>
      <c r="D82" s="234">
        <v>45717</v>
      </c>
      <c r="E82" s="234">
        <v>45748</v>
      </c>
      <c r="F82" s="234">
        <v>45778</v>
      </c>
      <c r="G82" s="234">
        <v>45809</v>
      </c>
      <c r="H82" s="234">
        <v>45839</v>
      </c>
      <c r="I82" s="234">
        <v>45870</v>
      </c>
      <c r="J82" s="234">
        <v>45901</v>
      </c>
      <c r="K82" s="234">
        <v>45931</v>
      </c>
      <c r="L82" s="234">
        <v>45962</v>
      </c>
      <c r="M82" s="234">
        <v>45992</v>
      </c>
    </row>
    <row r="83" spans="1:13" ht="15" customHeight="1" thickTop="1" thickBot="1">
      <c r="A83" s="149"/>
      <c r="B83" s="235"/>
      <c r="C83" s="235"/>
      <c r="D83" s="235"/>
      <c r="E83" s="235"/>
      <c r="F83" s="235"/>
      <c r="G83" s="235"/>
      <c r="H83" s="235"/>
      <c r="I83" s="235"/>
      <c r="J83" s="235"/>
      <c r="K83" s="235"/>
      <c r="L83" s="235"/>
      <c r="M83" s="235"/>
    </row>
    <row r="84" spans="1:13" ht="21.75" customHeight="1" thickTop="1" thickBot="1">
      <c r="A84" s="31" t="s">
        <v>84</v>
      </c>
      <c r="B84" s="32">
        <v>21684152</v>
      </c>
      <c r="C84" s="32">
        <v>21415362</v>
      </c>
      <c r="D84" s="32">
        <v>21287967</v>
      </c>
      <c r="E84" s="32">
        <v>21380957</v>
      </c>
      <c r="F84" s="32"/>
      <c r="G84" s="32"/>
      <c r="H84" s="32"/>
      <c r="I84" s="32"/>
      <c r="J84" s="32"/>
      <c r="K84" s="32"/>
      <c r="L84" s="32"/>
      <c r="M84" s="32"/>
    </row>
    <row r="85" spans="1:13" ht="15" customHeight="1" thickTop="1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1:13">
      <c r="A86" s="18" t="s">
        <v>87</v>
      </c>
      <c r="B86" s="43"/>
      <c r="C86" s="43"/>
      <c r="D86" s="20"/>
      <c r="E86" s="43"/>
      <c r="F86" s="20"/>
      <c r="G86" s="20"/>
      <c r="H86" s="20"/>
      <c r="I86" s="20"/>
      <c r="J86" s="20"/>
      <c r="K86" s="20"/>
      <c r="L86" s="20"/>
      <c r="M86" s="20"/>
    </row>
    <row r="87" spans="1:13">
      <c r="A87" s="20"/>
      <c r="B87" s="20"/>
      <c r="D87" s="20"/>
      <c r="E87" s="20"/>
      <c r="F87" s="20"/>
      <c r="G87" s="20"/>
      <c r="H87" s="20"/>
      <c r="I87" s="20"/>
      <c r="J87" s="20"/>
      <c r="K87" s="20"/>
      <c r="L87" s="20"/>
      <c r="M87" s="20"/>
    </row>
    <row r="88" spans="1:13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</row>
    <row r="89" spans="1:13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</row>
    <row r="90" spans="1:13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</row>
    <row r="91" spans="1:13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</row>
    <row r="92" spans="1:13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</row>
    <row r="93" spans="1:13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</row>
  </sheetData>
  <mergeCells count="124">
    <mergeCell ref="M16:M17"/>
    <mergeCell ref="I52:I53"/>
    <mergeCell ref="H7:H8"/>
    <mergeCell ref="J7:J8"/>
    <mergeCell ref="J63:J64"/>
    <mergeCell ref="J16:J17"/>
    <mergeCell ref="L63:L64"/>
    <mergeCell ref="C52:C53"/>
    <mergeCell ref="K7:K8"/>
    <mergeCell ref="K25:K26"/>
    <mergeCell ref="H25:H26"/>
    <mergeCell ref="E7:E8"/>
    <mergeCell ref="E16:E17"/>
    <mergeCell ref="G16:G17"/>
    <mergeCell ref="I63:I64"/>
    <mergeCell ref="J43:J44"/>
    <mergeCell ref="J52:J53"/>
    <mergeCell ref="L52:L53"/>
    <mergeCell ref="K16:K17"/>
    <mergeCell ref="G7:G8"/>
    <mergeCell ref="I7:I8"/>
    <mergeCell ref="J25:J26"/>
    <mergeCell ref="M82:M83"/>
    <mergeCell ref="E43:E44"/>
    <mergeCell ref="I76:I77"/>
    <mergeCell ref="G43:G44"/>
    <mergeCell ref="K76:K77"/>
    <mergeCell ref="F25:F26"/>
    <mergeCell ref="E34:E35"/>
    <mergeCell ref="G34:G35"/>
    <mergeCell ref="I25:I26"/>
    <mergeCell ref="I69:I70"/>
    <mergeCell ref="K69:K70"/>
    <mergeCell ref="F82:F83"/>
    <mergeCell ref="F69:F70"/>
    <mergeCell ref="M69:M70"/>
    <mergeCell ref="E69:E70"/>
    <mergeCell ref="G69:G70"/>
    <mergeCell ref="L34:L35"/>
    <mergeCell ref="K82:K83"/>
    <mergeCell ref="E76:E77"/>
    <mergeCell ref="G76:G77"/>
    <mergeCell ref="I82:I83"/>
    <mergeCell ref="H76:H77"/>
    <mergeCell ref="J76:J77"/>
    <mergeCell ref="M34:M35"/>
    <mergeCell ref="H43:H44"/>
    <mergeCell ref="J34:J35"/>
    <mergeCell ref="L43:L44"/>
    <mergeCell ref="H69:H70"/>
    <mergeCell ref="B69:B70"/>
    <mergeCell ref="C76:C77"/>
    <mergeCell ref="M76:M77"/>
    <mergeCell ref="G63:G64"/>
    <mergeCell ref="F63:F64"/>
    <mergeCell ref="M63:M64"/>
    <mergeCell ref="C34:C35"/>
    <mergeCell ref="M43:M44"/>
    <mergeCell ref="B7:B8"/>
    <mergeCell ref="M52:M53"/>
    <mergeCell ref="B16:B17"/>
    <mergeCell ref="L7:L8"/>
    <mergeCell ref="M7:M8"/>
    <mergeCell ref="H34:H35"/>
    <mergeCell ref="H52:H53"/>
    <mergeCell ref="D7:D8"/>
    <mergeCell ref="D16:D17"/>
    <mergeCell ref="I43:I44"/>
    <mergeCell ref="K43:K44"/>
    <mergeCell ref="K52:K53"/>
    <mergeCell ref="D63:D64"/>
    <mergeCell ref="E25:E26"/>
    <mergeCell ref="L16:L17"/>
    <mergeCell ref="D34:D35"/>
    <mergeCell ref="F7:F8"/>
    <mergeCell ref="M25:M26"/>
    <mergeCell ref="B34:B35"/>
    <mergeCell ref="L25:L26"/>
    <mergeCell ref="D43:D44"/>
    <mergeCell ref="L82:L83"/>
    <mergeCell ref="F34:F35"/>
    <mergeCell ref="F16:F17"/>
    <mergeCell ref="H63:H64"/>
    <mergeCell ref="H82:H83"/>
    <mergeCell ref="J82:J83"/>
    <mergeCell ref="B43:B44"/>
    <mergeCell ref="K63:K64"/>
    <mergeCell ref="B52:B53"/>
    <mergeCell ref="J69:J70"/>
    <mergeCell ref="D52:D53"/>
    <mergeCell ref="D25:D26"/>
    <mergeCell ref="G25:G26"/>
    <mergeCell ref="I34:I35"/>
    <mergeCell ref="K34:K35"/>
    <mergeCell ref="B82:B83"/>
    <mergeCell ref="D76:D77"/>
    <mergeCell ref="F76:F77"/>
    <mergeCell ref="L76:L77"/>
    <mergeCell ref="F43:F44"/>
    <mergeCell ref="L69:L70"/>
    <mergeCell ref="F52:F53"/>
    <mergeCell ref="B76:B77"/>
    <mergeCell ref="D82:D83"/>
    <mergeCell ref="A7:A8"/>
    <mergeCell ref="I16:I17"/>
    <mergeCell ref="G82:G83"/>
    <mergeCell ref="A16:A17"/>
    <mergeCell ref="C63:C64"/>
    <mergeCell ref="C16:C17"/>
    <mergeCell ref="E63:E64"/>
    <mergeCell ref="C43:C44"/>
    <mergeCell ref="B63:B64"/>
    <mergeCell ref="C69:C70"/>
    <mergeCell ref="B25:B26"/>
    <mergeCell ref="C82:C83"/>
    <mergeCell ref="E52:E53"/>
    <mergeCell ref="G52:G53"/>
    <mergeCell ref="E82:E83"/>
    <mergeCell ref="H16:H17"/>
    <mergeCell ref="C7:C8"/>
    <mergeCell ref="D69:D70"/>
    <mergeCell ref="A25:A26"/>
    <mergeCell ref="C25:C26"/>
    <mergeCell ref="A34:A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Q92"/>
  <sheetViews>
    <sheetView showGridLines="0" zoomScale="52" zoomScaleNormal="100" workbookViewId="0"/>
  </sheetViews>
  <sheetFormatPr baseColWidth="10" defaultColWidth="11.453125" defaultRowHeight="14.5"/>
  <cols>
    <col min="6" max="6" width="11.54296875" customWidth="1"/>
    <col min="7" max="7" width="10.453125" customWidth="1"/>
    <col min="8" max="8" width="10.54296875" customWidth="1"/>
    <col min="9" max="9" width="10.1796875" customWidth="1"/>
    <col min="11" max="11" width="9.26953125" customWidth="1"/>
    <col min="12" max="12" width="11.54296875" customWidth="1"/>
    <col min="13" max="13" width="10.1796875" customWidth="1"/>
    <col min="16" max="16" width="10.1796875" customWidth="1"/>
    <col min="17" max="17" width="9.54296875" customWidth="1"/>
    <col min="20" max="20" width="10.7265625" customWidth="1"/>
    <col min="21" max="21" width="10.453125" customWidth="1"/>
    <col min="22" max="22" width="11.7265625" customWidth="1"/>
    <col min="24" max="24" width="10" customWidth="1"/>
    <col min="25" max="25" width="11.26953125" customWidth="1"/>
    <col min="64" max="64" width="12.7265625" customWidth="1"/>
  </cols>
  <sheetData>
    <row r="1" spans="1:69" ht="19.5" customHeight="1">
      <c r="A1" s="6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20"/>
      <c r="O1" s="6" t="s">
        <v>0</v>
      </c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20"/>
      <c r="AC1" s="6" t="s">
        <v>0</v>
      </c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20"/>
      <c r="AQ1" s="6" t="s">
        <v>0</v>
      </c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E1" s="6" t="s">
        <v>0</v>
      </c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</row>
    <row r="2" spans="1:69" ht="19.5" customHeight="1">
      <c r="A2" s="6" t="str">
        <f>'Cash Equities Summary'!A2</f>
        <v>APRIL OPERATIONAL HIGHLIGHTS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20"/>
      <c r="O2" s="6" t="str">
        <f>+A2</f>
        <v>APRIL OPERATIONAL HIGHLIGHTS</v>
      </c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20"/>
      <c r="AC2" s="6" t="str">
        <f>+O2</f>
        <v>APRIL OPERATIONAL HIGHLIGHTS</v>
      </c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20"/>
      <c r="AQ2" s="6" t="str">
        <f>+AC2</f>
        <v>APRIL OPERATIONAL HIGHLIGHTS</v>
      </c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E2" s="6" t="str">
        <f>+AQ2</f>
        <v>APRIL OPERATIONAL HIGHLIGHTS</v>
      </c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</row>
    <row r="3" spans="1:69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</row>
    <row r="4" spans="1:69" ht="18" customHeight="1">
      <c r="A4" s="26" t="s">
        <v>80</v>
      </c>
      <c r="B4" s="26"/>
      <c r="C4" s="26"/>
      <c r="D4" s="26"/>
      <c r="E4" s="26"/>
      <c r="F4" s="44"/>
      <c r="G4" s="40"/>
      <c r="H4" s="40"/>
      <c r="I4" s="40"/>
      <c r="J4" s="40"/>
      <c r="K4" s="40"/>
      <c r="L4" s="40"/>
      <c r="M4" s="40"/>
      <c r="N4" s="20"/>
      <c r="O4" s="26" t="s">
        <v>80</v>
      </c>
      <c r="P4" s="26"/>
      <c r="Q4" s="26"/>
      <c r="R4" s="26"/>
      <c r="S4" s="26"/>
      <c r="T4" s="44"/>
      <c r="U4" s="40"/>
      <c r="V4" s="40"/>
      <c r="W4" s="40"/>
      <c r="X4" s="40"/>
      <c r="Y4" s="40"/>
      <c r="Z4" s="40"/>
      <c r="AA4" s="40"/>
      <c r="AB4" s="20"/>
      <c r="AC4" s="26" t="s">
        <v>80</v>
      </c>
      <c r="AD4" s="26"/>
      <c r="AE4" s="26"/>
      <c r="AF4" s="26"/>
      <c r="AG4" s="26"/>
      <c r="AH4" s="26"/>
      <c r="AI4" s="40"/>
      <c r="AJ4" s="40"/>
      <c r="AK4" s="40"/>
      <c r="AL4" s="40"/>
      <c r="AM4" s="40"/>
      <c r="AN4" s="40"/>
      <c r="AO4" s="40"/>
      <c r="AP4" s="20"/>
      <c r="AQ4" s="26" t="s">
        <v>80</v>
      </c>
      <c r="AR4" s="26"/>
      <c r="AS4" s="26"/>
      <c r="AT4" s="26"/>
      <c r="AU4" s="26"/>
      <c r="AV4" s="40"/>
      <c r="AW4" s="40"/>
      <c r="AX4" s="40"/>
      <c r="AY4" s="40"/>
      <c r="AZ4" s="40"/>
      <c r="BA4" s="40"/>
      <c r="BB4" s="40"/>
      <c r="BC4" s="20"/>
    </row>
    <row r="5" spans="1:69" ht="15" customHeight="1" thickBo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</row>
    <row r="6" spans="1:69" ht="15" customHeight="1" thickBot="1">
      <c r="A6" s="45"/>
      <c r="B6" s="250" t="s">
        <v>92</v>
      </c>
      <c r="C6" s="248"/>
      <c r="D6" s="248"/>
      <c r="E6" s="249"/>
      <c r="F6" s="250" t="s">
        <v>93</v>
      </c>
      <c r="G6" s="248"/>
      <c r="H6" s="248"/>
      <c r="I6" s="249"/>
      <c r="J6" s="250" t="s">
        <v>94</v>
      </c>
      <c r="K6" s="248"/>
      <c r="L6" s="248"/>
      <c r="M6" s="249"/>
      <c r="N6" s="18"/>
      <c r="O6" s="45"/>
      <c r="P6" s="250" t="s">
        <v>95</v>
      </c>
      <c r="Q6" s="248"/>
      <c r="R6" s="248"/>
      <c r="S6" s="249"/>
      <c r="T6" s="250" t="s">
        <v>96</v>
      </c>
      <c r="U6" s="248"/>
      <c r="V6" s="248"/>
      <c r="W6" s="249"/>
      <c r="X6" s="247" t="s">
        <v>31</v>
      </c>
      <c r="Y6" s="248"/>
      <c r="Z6" s="248"/>
      <c r="AA6" s="249"/>
      <c r="AB6" s="18"/>
      <c r="AC6" s="45"/>
      <c r="AD6" s="250" t="s">
        <v>97</v>
      </c>
      <c r="AE6" s="248"/>
      <c r="AF6" s="248"/>
      <c r="AG6" s="249"/>
      <c r="AH6" s="247" t="s">
        <v>98</v>
      </c>
      <c r="AI6" s="248"/>
      <c r="AJ6" s="248"/>
      <c r="AK6" s="249"/>
      <c r="AL6" s="247" t="s">
        <v>99</v>
      </c>
      <c r="AM6" s="248"/>
      <c r="AN6" s="248"/>
      <c r="AO6" s="249"/>
      <c r="AP6" s="18"/>
      <c r="AQ6" s="45"/>
      <c r="AR6" s="247" t="s">
        <v>100</v>
      </c>
      <c r="AS6" s="248"/>
      <c r="AT6" s="248"/>
      <c r="AU6" s="249"/>
      <c r="AV6" s="247" t="s">
        <v>101</v>
      </c>
      <c r="AW6" s="248"/>
      <c r="AX6" s="248"/>
      <c r="AY6" s="249"/>
      <c r="AZ6" s="247" t="s">
        <v>102</v>
      </c>
      <c r="BA6" s="248"/>
      <c r="BB6" s="248"/>
      <c r="BC6" s="249"/>
      <c r="BE6" s="45"/>
      <c r="BF6" s="247" t="s">
        <v>103</v>
      </c>
      <c r="BG6" s="248"/>
      <c r="BH6" s="248"/>
      <c r="BI6" s="249"/>
      <c r="BJ6" s="247" t="s">
        <v>104</v>
      </c>
      <c r="BK6" s="248"/>
      <c r="BL6" s="248"/>
      <c r="BM6" s="249"/>
      <c r="BN6" s="250" t="s">
        <v>105</v>
      </c>
      <c r="BO6" s="248"/>
      <c r="BP6" s="248"/>
      <c r="BQ6" s="249"/>
    </row>
    <row r="7" spans="1:69" ht="26.15" customHeight="1">
      <c r="A7" s="46"/>
      <c r="B7" s="246" t="s">
        <v>106</v>
      </c>
      <c r="C7" s="251" t="s">
        <v>107</v>
      </c>
      <c r="D7" s="242" t="s">
        <v>108</v>
      </c>
      <c r="E7" s="241" t="s">
        <v>109</v>
      </c>
      <c r="F7" s="246" t="s">
        <v>106</v>
      </c>
      <c r="G7" s="251" t="s">
        <v>107</v>
      </c>
      <c r="H7" s="242" t="s">
        <v>108</v>
      </c>
      <c r="I7" s="241" t="s">
        <v>109</v>
      </c>
      <c r="J7" s="246" t="s">
        <v>106</v>
      </c>
      <c r="K7" s="251" t="s">
        <v>107</v>
      </c>
      <c r="L7" s="242" t="s">
        <v>108</v>
      </c>
      <c r="M7" s="241" t="s">
        <v>109</v>
      </c>
      <c r="N7" s="47"/>
      <c r="O7" s="46"/>
      <c r="P7" s="246" t="s">
        <v>106</v>
      </c>
      <c r="Q7" s="251" t="s">
        <v>107</v>
      </c>
      <c r="R7" s="242" t="s">
        <v>108</v>
      </c>
      <c r="S7" s="241" t="s">
        <v>109</v>
      </c>
      <c r="T7" s="246" t="s">
        <v>106</v>
      </c>
      <c r="U7" s="251" t="s">
        <v>107</v>
      </c>
      <c r="V7" s="242" t="s">
        <v>108</v>
      </c>
      <c r="W7" s="241" t="s">
        <v>109</v>
      </c>
      <c r="X7" s="243" t="s">
        <v>106</v>
      </c>
      <c r="Y7" s="237" t="s">
        <v>107</v>
      </c>
      <c r="Z7" s="245" t="s">
        <v>108</v>
      </c>
      <c r="AA7" s="239" t="s">
        <v>109</v>
      </c>
      <c r="AB7" s="48"/>
      <c r="AC7" s="46"/>
      <c r="AD7" s="246" t="s">
        <v>106</v>
      </c>
      <c r="AE7" s="251" t="s">
        <v>107</v>
      </c>
      <c r="AF7" s="242" t="s">
        <v>108</v>
      </c>
      <c r="AG7" s="241" t="s">
        <v>109</v>
      </c>
      <c r="AH7" s="243" t="s">
        <v>106</v>
      </c>
      <c r="AI7" s="237" t="s">
        <v>107</v>
      </c>
      <c r="AJ7" s="245" t="s">
        <v>108</v>
      </c>
      <c r="AK7" s="239" t="s">
        <v>110</v>
      </c>
      <c r="AL7" s="243" t="s">
        <v>106</v>
      </c>
      <c r="AM7" s="237" t="s">
        <v>107</v>
      </c>
      <c r="AN7" s="245" t="s">
        <v>108</v>
      </c>
      <c r="AO7" s="239" t="s">
        <v>109</v>
      </c>
      <c r="AP7" s="18"/>
      <c r="AQ7" s="46"/>
      <c r="AR7" s="243" t="s">
        <v>106</v>
      </c>
      <c r="AS7" s="237" t="s">
        <v>107</v>
      </c>
      <c r="AT7" s="245" t="s">
        <v>108</v>
      </c>
      <c r="AU7" s="239" t="s">
        <v>109</v>
      </c>
      <c r="AV7" s="243" t="s">
        <v>106</v>
      </c>
      <c r="AW7" s="237" t="s">
        <v>107</v>
      </c>
      <c r="AX7" s="245" t="s">
        <v>108</v>
      </c>
      <c r="AY7" s="239" t="s">
        <v>109</v>
      </c>
      <c r="AZ7" s="243" t="s">
        <v>106</v>
      </c>
      <c r="BA7" s="237" t="s">
        <v>107</v>
      </c>
      <c r="BB7" s="245" t="s">
        <v>108</v>
      </c>
      <c r="BC7" s="239" t="s">
        <v>109</v>
      </c>
      <c r="BE7" s="46"/>
      <c r="BF7" s="49" t="s">
        <v>106</v>
      </c>
      <c r="BG7" s="50" t="s">
        <v>107</v>
      </c>
      <c r="BH7" s="51" t="s">
        <v>108</v>
      </c>
      <c r="BI7" s="52" t="s">
        <v>109</v>
      </c>
      <c r="BJ7" s="243" t="s">
        <v>106</v>
      </c>
      <c r="BK7" s="237" t="s">
        <v>107</v>
      </c>
      <c r="BL7" s="245" t="s">
        <v>108</v>
      </c>
      <c r="BM7" s="239" t="s">
        <v>109</v>
      </c>
      <c r="BN7" s="49" t="s">
        <v>106</v>
      </c>
      <c r="BO7" s="50" t="s">
        <v>107</v>
      </c>
      <c r="BP7" s="51" t="s">
        <v>108</v>
      </c>
      <c r="BQ7" s="52" t="s">
        <v>109</v>
      </c>
    </row>
    <row r="8" spans="1:69" ht="15.75" customHeight="1" thickBot="1">
      <c r="A8" s="53"/>
      <c r="B8" s="244"/>
      <c r="C8" s="238"/>
      <c r="D8" s="238"/>
      <c r="E8" s="240"/>
      <c r="F8" s="244"/>
      <c r="G8" s="238"/>
      <c r="H8" s="238"/>
      <c r="I8" s="240"/>
      <c r="J8" s="244"/>
      <c r="K8" s="238"/>
      <c r="L8" s="238"/>
      <c r="M8" s="240"/>
      <c r="N8" s="37"/>
      <c r="O8" s="53"/>
      <c r="P8" s="244"/>
      <c r="Q8" s="238"/>
      <c r="R8" s="238"/>
      <c r="S8" s="240"/>
      <c r="T8" s="244"/>
      <c r="U8" s="238"/>
      <c r="V8" s="238"/>
      <c r="W8" s="240"/>
      <c r="X8" s="244"/>
      <c r="Y8" s="238"/>
      <c r="Z8" s="238"/>
      <c r="AA8" s="240"/>
      <c r="AB8" s="21"/>
      <c r="AC8" s="53"/>
      <c r="AD8" s="244"/>
      <c r="AE8" s="238"/>
      <c r="AF8" s="238"/>
      <c r="AG8" s="240"/>
      <c r="AH8" s="244"/>
      <c r="AI8" s="238"/>
      <c r="AJ8" s="238"/>
      <c r="AK8" s="240"/>
      <c r="AL8" s="244"/>
      <c r="AM8" s="238"/>
      <c r="AN8" s="238"/>
      <c r="AO8" s="240"/>
      <c r="AP8" s="21"/>
      <c r="AQ8" s="53"/>
      <c r="AR8" s="244"/>
      <c r="AS8" s="238"/>
      <c r="AT8" s="238"/>
      <c r="AU8" s="240"/>
      <c r="AV8" s="244"/>
      <c r="AW8" s="238"/>
      <c r="AX8" s="238"/>
      <c r="AY8" s="240"/>
      <c r="AZ8" s="244"/>
      <c r="BA8" s="238"/>
      <c r="BB8" s="238"/>
      <c r="BC8" s="240"/>
      <c r="BE8" s="53"/>
      <c r="BF8" s="54"/>
      <c r="BG8" s="55"/>
      <c r="BH8" s="56"/>
      <c r="BI8" s="57"/>
      <c r="BJ8" s="244"/>
      <c r="BK8" s="238"/>
      <c r="BL8" s="238"/>
      <c r="BM8" s="240"/>
      <c r="BN8" s="54"/>
      <c r="BO8" s="55"/>
      <c r="BP8" s="56"/>
      <c r="BQ8" s="57"/>
    </row>
    <row r="9" spans="1:69">
      <c r="A9" s="58">
        <v>45292</v>
      </c>
      <c r="B9" s="59">
        <v>111</v>
      </c>
      <c r="C9" s="60">
        <v>299079</v>
      </c>
      <c r="D9" s="61">
        <v>52107.391856000002</v>
      </c>
      <c r="E9" s="62">
        <v>813839</v>
      </c>
      <c r="F9" s="59">
        <v>2</v>
      </c>
      <c r="G9" s="60">
        <v>500</v>
      </c>
      <c r="H9" s="61">
        <v>92.993750000000006</v>
      </c>
      <c r="I9" s="62">
        <v>250</v>
      </c>
      <c r="J9" s="59">
        <v>12023</v>
      </c>
      <c r="K9" s="60">
        <v>18042</v>
      </c>
      <c r="L9" s="61">
        <v>10245.579900000001</v>
      </c>
      <c r="M9" s="62">
        <v>12819</v>
      </c>
      <c r="N9" s="18"/>
      <c r="O9" s="58">
        <v>45292</v>
      </c>
      <c r="P9" s="59">
        <v>34</v>
      </c>
      <c r="Q9" s="60">
        <v>55</v>
      </c>
      <c r="R9" s="61">
        <v>6.24824</v>
      </c>
      <c r="S9" s="62">
        <v>1</v>
      </c>
      <c r="T9" s="59">
        <v>0</v>
      </c>
      <c r="U9" s="60">
        <v>0</v>
      </c>
      <c r="V9" s="61">
        <v>0</v>
      </c>
      <c r="W9" s="62">
        <v>0</v>
      </c>
      <c r="X9" s="59">
        <v>0</v>
      </c>
      <c r="Y9" s="60">
        <v>0</v>
      </c>
      <c r="Z9" s="61">
        <v>0</v>
      </c>
      <c r="AA9" s="62">
        <v>0</v>
      </c>
      <c r="AB9" s="21"/>
      <c r="AC9" s="58">
        <v>45292</v>
      </c>
      <c r="AD9" s="59">
        <v>0</v>
      </c>
      <c r="AE9" s="60">
        <v>0</v>
      </c>
      <c r="AF9" s="61">
        <v>0</v>
      </c>
      <c r="AG9" s="62">
        <v>0</v>
      </c>
      <c r="AH9" s="59">
        <v>0</v>
      </c>
      <c r="AI9" s="60">
        <v>0</v>
      </c>
      <c r="AJ9" s="61">
        <v>0</v>
      </c>
      <c r="AK9" s="62">
        <v>0</v>
      </c>
      <c r="AL9" s="59">
        <v>0</v>
      </c>
      <c r="AM9" s="60">
        <v>0</v>
      </c>
      <c r="AN9" s="61">
        <v>0</v>
      </c>
      <c r="AO9" s="62">
        <v>0</v>
      </c>
      <c r="AP9" s="21"/>
      <c r="AQ9" s="58">
        <v>45292</v>
      </c>
      <c r="AR9" s="59">
        <v>0</v>
      </c>
      <c r="AS9" s="60">
        <v>0</v>
      </c>
      <c r="AT9" s="61">
        <v>0</v>
      </c>
      <c r="AU9" s="62">
        <v>0</v>
      </c>
      <c r="AV9" s="59">
        <v>0</v>
      </c>
      <c r="AW9" s="60">
        <v>0</v>
      </c>
      <c r="AX9" s="61">
        <v>0</v>
      </c>
      <c r="AY9" s="62">
        <v>0</v>
      </c>
      <c r="AZ9" s="59">
        <v>0</v>
      </c>
      <c r="BA9" s="60">
        <v>0</v>
      </c>
      <c r="BB9" s="61">
        <v>0</v>
      </c>
      <c r="BC9" s="62">
        <v>0</v>
      </c>
      <c r="BE9" s="58">
        <v>45292</v>
      </c>
      <c r="BF9" s="59">
        <v>0</v>
      </c>
      <c r="BG9" s="60">
        <v>0</v>
      </c>
      <c r="BH9" s="61">
        <v>0</v>
      </c>
      <c r="BI9" s="62">
        <v>0</v>
      </c>
      <c r="BJ9" s="59">
        <v>0</v>
      </c>
      <c r="BK9" s="60">
        <v>0</v>
      </c>
      <c r="BL9" s="61">
        <v>0</v>
      </c>
      <c r="BM9" s="62">
        <v>0</v>
      </c>
      <c r="BN9" s="59">
        <v>0</v>
      </c>
      <c r="BO9" s="60">
        <v>0</v>
      </c>
      <c r="BP9" s="61">
        <v>0</v>
      </c>
      <c r="BQ9" s="62">
        <v>0</v>
      </c>
    </row>
    <row r="10" spans="1:69">
      <c r="A10" s="58">
        <v>45323</v>
      </c>
      <c r="B10" s="59">
        <v>97</v>
      </c>
      <c r="C10" s="60">
        <v>476422</v>
      </c>
      <c r="D10" s="61">
        <v>82440.656057</v>
      </c>
      <c r="E10" s="62">
        <v>740316</v>
      </c>
      <c r="F10" s="59">
        <v>0</v>
      </c>
      <c r="G10" s="60">
        <v>0</v>
      </c>
      <c r="H10" s="61">
        <v>0</v>
      </c>
      <c r="I10" s="62">
        <v>250</v>
      </c>
      <c r="J10" s="59">
        <v>12383</v>
      </c>
      <c r="K10" s="60">
        <v>22409</v>
      </c>
      <c r="L10" s="61">
        <v>12946.49044</v>
      </c>
      <c r="M10" s="62">
        <v>11800</v>
      </c>
      <c r="N10" s="20"/>
      <c r="O10" s="58">
        <v>45323</v>
      </c>
      <c r="P10" s="59">
        <v>76</v>
      </c>
      <c r="Q10" s="60">
        <v>194</v>
      </c>
      <c r="R10" s="61">
        <v>22.365320000000001</v>
      </c>
      <c r="S10" s="62">
        <v>7</v>
      </c>
      <c r="T10" s="59">
        <v>0</v>
      </c>
      <c r="U10" s="60">
        <v>0</v>
      </c>
      <c r="V10" s="61">
        <v>0</v>
      </c>
      <c r="W10" s="62">
        <v>0</v>
      </c>
      <c r="X10" s="59">
        <v>0</v>
      </c>
      <c r="Y10" s="60">
        <v>0</v>
      </c>
      <c r="Z10" s="61">
        <v>0</v>
      </c>
      <c r="AA10" s="62">
        <v>0</v>
      </c>
      <c r="AB10" s="20"/>
      <c r="AC10" s="58">
        <v>45323</v>
      </c>
      <c r="AD10" s="59">
        <v>0</v>
      </c>
      <c r="AE10" s="60">
        <v>0</v>
      </c>
      <c r="AF10" s="61">
        <v>0</v>
      </c>
      <c r="AG10" s="62">
        <v>0</v>
      </c>
      <c r="AH10" s="59">
        <v>0</v>
      </c>
      <c r="AI10" s="60">
        <v>0</v>
      </c>
      <c r="AJ10" s="61">
        <v>0</v>
      </c>
      <c r="AK10" s="62">
        <v>0</v>
      </c>
      <c r="AL10" s="59">
        <v>0</v>
      </c>
      <c r="AM10" s="60">
        <v>0</v>
      </c>
      <c r="AN10" s="61">
        <v>0</v>
      </c>
      <c r="AO10" s="62">
        <v>0</v>
      </c>
      <c r="AP10" s="21"/>
      <c r="AQ10" s="58">
        <v>45323</v>
      </c>
      <c r="AR10" s="59">
        <v>0</v>
      </c>
      <c r="AS10" s="60">
        <v>0</v>
      </c>
      <c r="AT10" s="61">
        <v>0</v>
      </c>
      <c r="AU10" s="62">
        <v>0</v>
      </c>
      <c r="AV10" s="59">
        <v>0</v>
      </c>
      <c r="AW10" s="60">
        <v>0</v>
      </c>
      <c r="AX10" s="61">
        <v>0</v>
      </c>
      <c r="AY10" s="62">
        <v>0</v>
      </c>
      <c r="AZ10" s="59">
        <v>0</v>
      </c>
      <c r="BA10" s="60">
        <v>0</v>
      </c>
      <c r="BB10" s="61">
        <v>0</v>
      </c>
      <c r="BC10" s="62">
        <v>0</v>
      </c>
      <c r="BE10" s="58">
        <v>45323</v>
      </c>
      <c r="BF10" s="59">
        <v>0</v>
      </c>
      <c r="BG10" s="60">
        <v>0</v>
      </c>
      <c r="BH10" s="61">
        <v>0</v>
      </c>
      <c r="BI10" s="62">
        <v>0</v>
      </c>
      <c r="BJ10" s="59">
        <v>0</v>
      </c>
      <c r="BK10" s="60">
        <v>0</v>
      </c>
      <c r="BL10" s="61">
        <v>0</v>
      </c>
      <c r="BM10" s="62">
        <v>0</v>
      </c>
      <c r="BN10" s="59">
        <v>0</v>
      </c>
      <c r="BO10" s="60">
        <v>0</v>
      </c>
      <c r="BP10" s="61">
        <v>0</v>
      </c>
      <c r="BQ10" s="62">
        <v>0</v>
      </c>
    </row>
    <row r="11" spans="1:69">
      <c r="A11" s="58">
        <v>45352</v>
      </c>
      <c r="B11" s="59">
        <v>261</v>
      </c>
      <c r="C11" s="60">
        <v>1274994</v>
      </c>
      <c r="D11" s="61">
        <v>217681.20924900001</v>
      </c>
      <c r="E11" s="62">
        <v>620143</v>
      </c>
      <c r="F11" s="59">
        <v>2</v>
      </c>
      <c r="G11" s="60">
        <v>500</v>
      </c>
      <c r="H11" s="61">
        <v>91.811250000000001</v>
      </c>
      <c r="I11" s="62">
        <v>250</v>
      </c>
      <c r="J11" s="59">
        <v>16653</v>
      </c>
      <c r="K11" s="60">
        <v>44342</v>
      </c>
      <c r="L11" s="61">
        <v>24802.850269999999</v>
      </c>
      <c r="M11" s="62">
        <v>10808</v>
      </c>
      <c r="N11" s="20"/>
      <c r="O11" s="58">
        <v>45352</v>
      </c>
      <c r="P11" s="59">
        <v>23</v>
      </c>
      <c r="Q11" s="60">
        <v>67</v>
      </c>
      <c r="R11" s="61">
        <v>7.5761200000000004</v>
      </c>
      <c r="S11" s="62">
        <v>8</v>
      </c>
      <c r="T11" s="59">
        <v>0</v>
      </c>
      <c r="U11" s="60">
        <v>0</v>
      </c>
      <c r="V11" s="61">
        <v>0</v>
      </c>
      <c r="W11" s="62">
        <v>0</v>
      </c>
      <c r="X11" s="59">
        <v>0</v>
      </c>
      <c r="Y11" s="60">
        <v>0</v>
      </c>
      <c r="Z11" s="61">
        <v>0</v>
      </c>
      <c r="AA11" s="62">
        <v>0</v>
      </c>
      <c r="AB11" s="20"/>
      <c r="AC11" s="58">
        <v>45352</v>
      </c>
      <c r="AD11" s="59">
        <v>0</v>
      </c>
      <c r="AE11" s="60">
        <v>0</v>
      </c>
      <c r="AF11" s="61">
        <v>0</v>
      </c>
      <c r="AG11" s="62">
        <v>0</v>
      </c>
      <c r="AH11" s="59">
        <v>0</v>
      </c>
      <c r="AI11" s="60">
        <v>0</v>
      </c>
      <c r="AJ11" s="61">
        <v>0</v>
      </c>
      <c r="AK11" s="62">
        <v>0</v>
      </c>
      <c r="AL11" s="59">
        <v>0</v>
      </c>
      <c r="AM11" s="60">
        <v>0</v>
      </c>
      <c r="AN11" s="61">
        <v>0</v>
      </c>
      <c r="AO11" s="62">
        <v>0</v>
      </c>
      <c r="AP11" s="21"/>
      <c r="AQ11" s="58">
        <v>45352</v>
      </c>
      <c r="AR11" s="59">
        <v>0</v>
      </c>
      <c r="AS11" s="60">
        <v>0</v>
      </c>
      <c r="AT11" s="61">
        <v>0</v>
      </c>
      <c r="AU11" s="62">
        <v>0</v>
      </c>
      <c r="AV11" s="59">
        <v>0</v>
      </c>
      <c r="AW11" s="60">
        <v>0</v>
      </c>
      <c r="AX11" s="61">
        <v>0</v>
      </c>
      <c r="AY11" s="62">
        <v>0</v>
      </c>
      <c r="AZ11" s="59">
        <v>0</v>
      </c>
      <c r="BA11" s="60">
        <v>0</v>
      </c>
      <c r="BB11" s="61">
        <v>0</v>
      </c>
      <c r="BC11" s="62">
        <v>0</v>
      </c>
      <c r="BE11" s="58">
        <v>45352</v>
      </c>
      <c r="BF11" s="59">
        <v>0</v>
      </c>
      <c r="BG11" s="60">
        <v>0</v>
      </c>
      <c r="BH11" s="61">
        <v>0</v>
      </c>
      <c r="BI11" s="62">
        <v>0</v>
      </c>
      <c r="BJ11" s="59">
        <v>0</v>
      </c>
      <c r="BK11" s="60">
        <v>0</v>
      </c>
      <c r="BL11" s="61">
        <v>0</v>
      </c>
      <c r="BM11" s="62">
        <v>0</v>
      </c>
      <c r="BN11" s="59">
        <v>0</v>
      </c>
      <c r="BO11" s="60">
        <v>0</v>
      </c>
      <c r="BP11" s="61">
        <v>0</v>
      </c>
      <c r="BQ11" s="62">
        <v>0</v>
      </c>
    </row>
    <row r="12" spans="1:69">
      <c r="A12" s="58">
        <v>45383</v>
      </c>
      <c r="B12" s="59">
        <v>201</v>
      </c>
      <c r="C12" s="60">
        <v>465176</v>
      </c>
      <c r="D12" s="61">
        <v>79854.297197000007</v>
      </c>
      <c r="E12" s="62">
        <v>652263</v>
      </c>
      <c r="F12" s="59">
        <v>0</v>
      </c>
      <c r="G12" s="60">
        <v>0</v>
      </c>
      <c r="H12" s="61">
        <v>0</v>
      </c>
      <c r="I12" s="62">
        <v>250</v>
      </c>
      <c r="J12" s="59">
        <v>15610</v>
      </c>
      <c r="K12" s="60">
        <v>26664</v>
      </c>
      <c r="L12" s="61">
        <v>15375.598840000001</v>
      </c>
      <c r="M12" s="62">
        <v>11677</v>
      </c>
      <c r="N12" s="20"/>
      <c r="O12" s="58">
        <v>45383</v>
      </c>
      <c r="P12" s="59">
        <v>22</v>
      </c>
      <c r="Q12" s="60">
        <v>49</v>
      </c>
      <c r="R12" s="61">
        <v>5.6253799999999998</v>
      </c>
      <c r="S12" s="62">
        <v>16</v>
      </c>
      <c r="T12" s="59">
        <v>0</v>
      </c>
      <c r="U12" s="60">
        <v>0</v>
      </c>
      <c r="V12" s="61">
        <v>0</v>
      </c>
      <c r="W12" s="62">
        <v>0</v>
      </c>
      <c r="X12" s="59">
        <v>0</v>
      </c>
      <c r="Y12" s="60">
        <v>0</v>
      </c>
      <c r="Z12" s="61">
        <v>0</v>
      </c>
      <c r="AA12" s="62">
        <v>0</v>
      </c>
      <c r="AB12" s="20"/>
      <c r="AC12" s="58">
        <v>45383</v>
      </c>
      <c r="AD12" s="59">
        <v>0</v>
      </c>
      <c r="AE12" s="60">
        <v>0</v>
      </c>
      <c r="AF12" s="61">
        <v>0</v>
      </c>
      <c r="AG12" s="62">
        <v>0</v>
      </c>
      <c r="AH12" s="59">
        <v>0</v>
      </c>
      <c r="AI12" s="60">
        <v>0</v>
      </c>
      <c r="AJ12" s="61">
        <v>0</v>
      </c>
      <c r="AK12" s="62">
        <v>0</v>
      </c>
      <c r="AL12" s="59">
        <v>0</v>
      </c>
      <c r="AM12" s="60">
        <v>0</v>
      </c>
      <c r="AN12" s="61">
        <v>0</v>
      </c>
      <c r="AO12" s="62">
        <v>0</v>
      </c>
      <c r="AP12" s="21"/>
      <c r="AQ12" s="58">
        <v>45383</v>
      </c>
      <c r="AR12" s="59">
        <v>0</v>
      </c>
      <c r="AS12" s="60">
        <v>0</v>
      </c>
      <c r="AT12" s="61">
        <v>0</v>
      </c>
      <c r="AU12" s="62">
        <v>0</v>
      </c>
      <c r="AV12" s="59">
        <v>0</v>
      </c>
      <c r="AW12" s="60">
        <v>0</v>
      </c>
      <c r="AX12" s="61">
        <v>0</v>
      </c>
      <c r="AY12" s="62">
        <v>0</v>
      </c>
      <c r="AZ12" s="59">
        <v>0</v>
      </c>
      <c r="BA12" s="60">
        <v>0</v>
      </c>
      <c r="BB12" s="61">
        <v>0</v>
      </c>
      <c r="BC12" s="62">
        <v>0</v>
      </c>
      <c r="BE12" s="58">
        <v>45383</v>
      </c>
      <c r="BF12" s="59">
        <v>0</v>
      </c>
      <c r="BG12" s="60">
        <v>0</v>
      </c>
      <c r="BH12" s="61">
        <v>0</v>
      </c>
      <c r="BI12" s="62">
        <v>0</v>
      </c>
      <c r="BJ12" s="59">
        <v>0</v>
      </c>
      <c r="BK12" s="60">
        <v>0</v>
      </c>
      <c r="BL12" s="61">
        <v>0</v>
      </c>
      <c r="BM12" s="62">
        <v>0</v>
      </c>
      <c r="BN12" s="59">
        <v>0</v>
      </c>
      <c r="BO12" s="60">
        <v>0</v>
      </c>
      <c r="BP12" s="61">
        <v>0</v>
      </c>
      <c r="BQ12" s="62">
        <v>0</v>
      </c>
    </row>
    <row r="13" spans="1:69">
      <c r="A13" s="179">
        <v>45413</v>
      </c>
      <c r="B13" s="59">
        <v>117</v>
      </c>
      <c r="C13" s="60">
        <v>282902</v>
      </c>
      <c r="D13" s="61">
        <v>48675.253111999999</v>
      </c>
      <c r="E13" s="62">
        <v>654097</v>
      </c>
      <c r="F13" s="59">
        <v>0</v>
      </c>
      <c r="G13" s="60">
        <v>0</v>
      </c>
      <c r="H13" s="61">
        <v>0</v>
      </c>
      <c r="I13" s="62">
        <v>250</v>
      </c>
      <c r="J13" s="59">
        <v>13360</v>
      </c>
      <c r="K13" s="60">
        <v>19875</v>
      </c>
      <c r="L13" s="61">
        <v>11325.407069999999</v>
      </c>
      <c r="M13" s="62">
        <v>10673</v>
      </c>
      <c r="N13" s="67"/>
      <c r="O13" s="179">
        <v>45413</v>
      </c>
      <c r="P13" s="59">
        <v>23</v>
      </c>
      <c r="Q13" s="60">
        <v>35</v>
      </c>
      <c r="R13" s="61">
        <v>4.0413800000000002</v>
      </c>
      <c r="S13" s="62">
        <v>2</v>
      </c>
      <c r="T13" s="59">
        <v>0</v>
      </c>
      <c r="U13" s="60">
        <v>0</v>
      </c>
      <c r="V13" s="61">
        <v>0</v>
      </c>
      <c r="W13" s="62">
        <v>0</v>
      </c>
      <c r="X13" s="59">
        <v>0</v>
      </c>
      <c r="Y13" s="60">
        <v>0</v>
      </c>
      <c r="Z13" s="61">
        <v>0</v>
      </c>
      <c r="AA13" s="62">
        <v>0</v>
      </c>
      <c r="AB13" s="67"/>
      <c r="AC13" s="179">
        <v>45413</v>
      </c>
      <c r="AD13" s="59">
        <v>0</v>
      </c>
      <c r="AE13" s="60">
        <v>0</v>
      </c>
      <c r="AF13" s="61">
        <v>0</v>
      </c>
      <c r="AG13" s="62">
        <v>0</v>
      </c>
      <c r="AH13" s="59">
        <v>0</v>
      </c>
      <c r="AI13" s="60">
        <v>0</v>
      </c>
      <c r="AJ13" s="61">
        <v>0</v>
      </c>
      <c r="AK13" s="62">
        <v>0</v>
      </c>
      <c r="AL13" s="59">
        <v>0</v>
      </c>
      <c r="AM13" s="60">
        <v>0</v>
      </c>
      <c r="AN13" s="61">
        <v>0</v>
      </c>
      <c r="AO13" s="62">
        <v>0</v>
      </c>
      <c r="AP13" s="180"/>
      <c r="AQ13" s="179">
        <v>45413</v>
      </c>
      <c r="AR13" s="59">
        <v>0</v>
      </c>
      <c r="AS13" s="60">
        <v>0</v>
      </c>
      <c r="AT13" s="61">
        <v>0</v>
      </c>
      <c r="AU13" s="62">
        <v>0</v>
      </c>
      <c r="AV13" s="59">
        <v>0</v>
      </c>
      <c r="AW13" s="60">
        <v>0</v>
      </c>
      <c r="AX13" s="61">
        <v>0</v>
      </c>
      <c r="AY13" s="62">
        <v>0</v>
      </c>
      <c r="AZ13" s="59">
        <v>0</v>
      </c>
      <c r="BA13" s="60">
        <v>0</v>
      </c>
      <c r="BB13" s="61">
        <v>0</v>
      </c>
      <c r="BC13" s="62">
        <v>0</v>
      </c>
      <c r="BD13" s="181"/>
      <c r="BE13" s="179">
        <v>45413</v>
      </c>
      <c r="BF13" s="59">
        <v>0</v>
      </c>
      <c r="BG13" s="60">
        <v>0</v>
      </c>
      <c r="BH13" s="61">
        <v>0</v>
      </c>
      <c r="BI13" s="62">
        <v>0</v>
      </c>
      <c r="BJ13" s="59">
        <v>0</v>
      </c>
      <c r="BK13" s="60">
        <v>0</v>
      </c>
      <c r="BL13" s="61">
        <v>0</v>
      </c>
      <c r="BM13" s="62">
        <v>0</v>
      </c>
      <c r="BN13" s="59">
        <v>0</v>
      </c>
      <c r="BO13" s="60">
        <v>0</v>
      </c>
      <c r="BP13" s="61">
        <v>0</v>
      </c>
      <c r="BQ13" s="62">
        <v>0</v>
      </c>
    </row>
    <row r="14" spans="1:69">
      <c r="A14" s="179">
        <v>45444</v>
      </c>
      <c r="B14" s="59">
        <v>389</v>
      </c>
      <c r="C14" s="60">
        <v>530350</v>
      </c>
      <c r="D14" s="61">
        <v>98070.281071000005</v>
      </c>
      <c r="E14" s="62">
        <v>621158</v>
      </c>
      <c r="F14" s="59">
        <v>2</v>
      </c>
      <c r="G14" s="60">
        <v>400</v>
      </c>
      <c r="H14" s="61">
        <v>81.654499999999999</v>
      </c>
      <c r="I14" s="62">
        <v>150</v>
      </c>
      <c r="J14" s="59">
        <v>27035</v>
      </c>
      <c r="K14" s="60">
        <v>62949</v>
      </c>
      <c r="L14" s="61">
        <v>33655.394659999998</v>
      </c>
      <c r="M14" s="62">
        <v>14491</v>
      </c>
      <c r="N14" s="67"/>
      <c r="O14" s="179">
        <v>45444</v>
      </c>
      <c r="P14" s="59">
        <v>22</v>
      </c>
      <c r="Q14" s="60">
        <v>23</v>
      </c>
      <c r="R14" s="61">
        <v>2.4819399999999998</v>
      </c>
      <c r="S14" s="62">
        <v>1</v>
      </c>
      <c r="T14" s="59">
        <v>0</v>
      </c>
      <c r="U14" s="60">
        <v>0</v>
      </c>
      <c r="V14" s="61">
        <v>0</v>
      </c>
      <c r="W14" s="62">
        <v>0</v>
      </c>
      <c r="X14" s="59">
        <v>0</v>
      </c>
      <c r="Y14" s="60">
        <v>0</v>
      </c>
      <c r="Z14" s="61">
        <v>0</v>
      </c>
      <c r="AA14" s="62">
        <v>0</v>
      </c>
      <c r="AB14" s="67"/>
      <c r="AC14" s="179">
        <v>45444</v>
      </c>
      <c r="AD14" s="59">
        <v>0</v>
      </c>
      <c r="AE14" s="60">
        <v>0</v>
      </c>
      <c r="AF14" s="61">
        <v>0</v>
      </c>
      <c r="AG14" s="62">
        <v>0</v>
      </c>
      <c r="AH14" s="59">
        <v>0</v>
      </c>
      <c r="AI14" s="60">
        <v>0</v>
      </c>
      <c r="AJ14" s="61">
        <v>0</v>
      </c>
      <c r="AK14" s="62">
        <v>0</v>
      </c>
      <c r="AL14" s="59">
        <v>0</v>
      </c>
      <c r="AM14" s="60">
        <v>0</v>
      </c>
      <c r="AN14" s="61">
        <v>0</v>
      </c>
      <c r="AO14" s="62">
        <v>0</v>
      </c>
      <c r="AP14" s="180"/>
      <c r="AQ14" s="179">
        <v>45444</v>
      </c>
      <c r="AR14" s="59">
        <v>0</v>
      </c>
      <c r="AS14" s="60">
        <v>0</v>
      </c>
      <c r="AT14" s="61">
        <v>0</v>
      </c>
      <c r="AU14" s="62">
        <v>0</v>
      </c>
      <c r="AV14" s="59">
        <v>0</v>
      </c>
      <c r="AW14" s="60">
        <v>0</v>
      </c>
      <c r="AX14" s="61">
        <v>0</v>
      </c>
      <c r="AY14" s="62">
        <v>0</v>
      </c>
      <c r="AZ14" s="59">
        <v>0</v>
      </c>
      <c r="BA14" s="60">
        <v>0</v>
      </c>
      <c r="BB14" s="61">
        <v>0</v>
      </c>
      <c r="BC14" s="62">
        <v>0</v>
      </c>
      <c r="BD14" s="181"/>
      <c r="BE14" s="179">
        <v>45444</v>
      </c>
      <c r="BF14" s="59">
        <v>0</v>
      </c>
      <c r="BG14" s="60">
        <v>0</v>
      </c>
      <c r="BH14" s="61">
        <v>0</v>
      </c>
      <c r="BI14" s="62">
        <v>0</v>
      </c>
      <c r="BJ14" s="59">
        <v>0</v>
      </c>
      <c r="BK14" s="60">
        <v>0</v>
      </c>
      <c r="BL14" s="61">
        <v>0</v>
      </c>
      <c r="BM14" s="62">
        <v>0</v>
      </c>
      <c r="BN14" s="59">
        <v>0</v>
      </c>
      <c r="BO14" s="60">
        <v>0</v>
      </c>
      <c r="BP14" s="61">
        <v>0</v>
      </c>
      <c r="BQ14" s="62">
        <v>0</v>
      </c>
    </row>
    <row r="15" spans="1:69">
      <c r="A15" s="58">
        <v>45474</v>
      </c>
      <c r="B15" s="59">
        <v>211</v>
      </c>
      <c r="C15" s="60">
        <v>352601</v>
      </c>
      <c r="D15" s="61">
        <v>65246.032136000002</v>
      </c>
      <c r="E15" s="62">
        <v>721518</v>
      </c>
      <c r="F15" s="59">
        <v>2</v>
      </c>
      <c r="G15" s="60">
        <v>450</v>
      </c>
      <c r="H15" s="61">
        <v>88.388000000000005</v>
      </c>
      <c r="I15" s="62">
        <v>100</v>
      </c>
      <c r="J15" s="59">
        <v>13419</v>
      </c>
      <c r="K15" s="60">
        <v>26065</v>
      </c>
      <c r="L15" s="61">
        <v>14165.39594</v>
      </c>
      <c r="M15" s="62">
        <v>11498</v>
      </c>
      <c r="N15" s="67"/>
      <c r="O15" s="58">
        <v>45474</v>
      </c>
      <c r="P15" s="59">
        <v>136</v>
      </c>
      <c r="Q15" s="60">
        <v>1032</v>
      </c>
      <c r="R15" s="61">
        <v>114.18696</v>
      </c>
      <c r="S15" s="62">
        <v>5</v>
      </c>
      <c r="T15" s="59">
        <v>0</v>
      </c>
      <c r="U15" s="60">
        <v>0</v>
      </c>
      <c r="V15" s="61">
        <v>0</v>
      </c>
      <c r="W15" s="62">
        <v>0</v>
      </c>
      <c r="X15" s="59">
        <v>0</v>
      </c>
      <c r="Y15" s="60">
        <v>0</v>
      </c>
      <c r="Z15" s="61">
        <v>0</v>
      </c>
      <c r="AA15" s="62">
        <v>0</v>
      </c>
      <c r="AB15" s="67"/>
      <c r="AC15" s="58">
        <v>45474</v>
      </c>
      <c r="AD15" s="59">
        <v>0</v>
      </c>
      <c r="AE15" s="60">
        <v>0</v>
      </c>
      <c r="AF15" s="61">
        <v>0</v>
      </c>
      <c r="AG15" s="62">
        <v>0</v>
      </c>
      <c r="AH15" s="59">
        <v>0</v>
      </c>
      <c r="AI15" s="60">
        <v>0</v>
      </c>
      <c r="AJ15" s="61">
        <v>0</v>
      </c>
      <c r="AK15" s="62">
        <v>0</v>
      </c>
      <c r="AL15" s="59">
        <v>0</v>
      </c>
      <c r="AM15" s="60">
        <v>0</v>
      </c>
      <c r="AN15" s="61">
        <v>0</v>
      </c>
      <c r="AO15" s="62">
        <v>0</v>
      </c>
      <c r="AP15" s="21"/>
      <c r="AQ15" s="58">
        <v>45474</v>
      </c>
      <c r="AR15" s="59">
        <v>0</v>
      </c>
      <c r="AS15" s="60">
        <v>0</v>
      </c>
      <c r="AT15" s="61">
        <v>0</v>
      </c>
      <c r="AU15" s="62">
        <v>0</v>
      </c>
      <c r="AV15" s="59">
        <v>0</v>
      </c>
      <c r="AW15" s="60">
        <v>0</v>
      </c>
      <c r="AX15" s="61">
        <v>0</v>
      </c>
      <c r="AY15" s="62">
        <v>0</v>
      </c>
      <c r="AZ15" s="59">
        <v>0</v>
      </c>
      <c r="BA15" s="60">
        <v>0</v>
      </c>
      <c r="BB15" s="61">
        <v>0</v>
      </c>
      <c r="BC15" s="62">
        <v>0</v>
      </c>
      <c r="BE15" s="58">
        <v>45474</v>
      </c>
      <c r="BF15" s="59">
        <v>0</v>
      </c>
      <c r="BG15" s="60">
        <v>0</v>
      </c>
      <c r="BH15" s="61">
        <v>0</v>
      </c>
      <c r="BI15" s="62">
        <v>0</v>
      </c>
      <c r="BJ15" s="59">
        <v>0</v>
      </c>
      <c r="BK15" s="60">
        <v>0</v>
      </c>
      <c r="BL15" s="61">
        <v>0</v>
      </c>
      <c r="BM15" s="62">
        <v>0</v>
      </c>
      <c r="BN15" s="59">
        <v>0</v>
      </c>
      <c r="BO15" s="60">
        <v>0</v>
      </c>
      <c r="BP15" s="61">
        <v>0</v>
      </c>
      <c r="BQ15" s="62">
        <v>0</v>
      </c>
    </row>
    <row r="16" spans="1:69">
      <c r="A16" s="58">
        <v>45505</v>
      </c>
      <c r="B16" s="59">
        <v>285</v>
      </c>
      <c r="C16" s="60">
        <v>431757</v>
      </c>
      <c r="D16" s="61">
        <v>83990.275863999996</v>
      </c>
      <c r="E16" s="62">
        <v>810043</v>
      </c>
      <c r="F16" s="59">
        <v>0</v>
      </c>
      <c r="G16" s="60">
        <v>0</v>
      </c>
      <c r="H16" s="61">
        <v>0</v>
      </c>
      <c r="I16" s="62">
        <v>100</v>
      </c>
      <c r="J16" s="59">
        <v>14745</v>
      </c>
      <c r="K16" s="60">
        <v>24842</v>
      </c>
      <c r="L16" s="61">
        <v>13143.73983</v>
      </c>
      <c r="M16" s="62">
        <v>13100</v>
      </c>
      <c r="N16" s="67"/>
      <c r="O16" s="58">
        <v>45505</v>
      </c>
      <c r="P16" s="59">
        <v>48</v>
      </c>
      <c r="Q16" s="60">
        <v>51</v>
      </c>
      <c r="R16" s="61">
        <v>5.3944799999999997</v>
      </c>
      <c r="S16" s="62">
        <v>2</v>
      </c>
      <c r="T16" s="59">
        <v>0</v>
      </c>
      <c r="U16" s="60">
        <v>0</v>
      </c>
      <c r="V16" s="61">
        <v>0</v>
      </c>
      <c r="W16" s="62">
        <v>0</v>
      </c>
      <c r="X16" s="59">
        <v>0</v>
      </c>
      <c r="Y16" s="60">
        <v>0</v>
      </c>
      <c r="Z16" s="61">
        <v>0</v>
      </c>
      <c r="AA16" s="62">
        <v>0</v>
      </c>
      <c r="AB16" s="67"/>
      <c r="AC16" s="58">
        <v>45505</v>
      </c>
      <c r="AD16" s="59">
        <v>0</v>
      </c>
      <c r="AE16" s="60">
        <v>0</v>
      </c>
      <c r="AF16" s="61">
        <v>0</v>
      </c>
      <c r="AG16" s="62">
        <v>0</v>
      </c>
      <c r="AH16" s="59">
        <v>0</v>
      </c>
      <c r="AI16" s="60">
        <v>0</v>
      </c>
      <c r="AJ16" s="61">
        <v>0</v>
      </c>
      <c r="AK16" s="62">
        <v>0</v>
      </c>
      <c r="AL16" s="59">
        <v>0</v>
      </c>
      <c r="AM16" s="60">
        <v>0</v>
      </c>
      <c r="AN16" s="61">
        <v>0</v>
      </c>
      <c r="AO16" s="62">
        <v>0</v>
      </c>
      <c r="AP16" s="21"/>
      <c r="AQ16" s="58">
        <v>45505</v>
      </c>
      <c r="AR16" s="59">
        <v>0</v>
      </c>
      <c r="AS16" s="60">
        <v>0</v>
      </c>
      <c r="AT16" s="61">
        <v>0</v>
      </c>
      <c r="AU16" s="62">
        <v>0</v>
      </c>
      <c r="AV16" s="59">
        <v>0</v>
      </c>
      <c r="AW16" s="60">
        <v>0</v>
      </c>
      <c r="AX16" s="61">
        <v>0</v>
      </c>
      <c r="AY16" s="62">
        <v>0</v>
      </c>
      <c r="AZ16" s="59">
        <v>0</v>
      </c>
      <c r="BA16" s="60">
        <v>0</v>
      </c>
      <c r="BB16" s="61">
        <v>0</v>
      </c>
      <c r="BC16" s="62">
        <v>0</v>
      </c>
      <c r="BE16" s="58">
        <v>45505</v>
      </c>
      <c r="BF16" s="59">
        <v>0</v>
      </c>
      <c r="BG16" s="60">
        <v>0</v>
      </c>
      <c r="BH16" s="61">
        <v>0</v>
      </c>
      <c r="BI16" s="62">
        <v>0</v>
      </c>
      <c r="BJ16" s="59">
        <v>0</v>
      </c>
      <c r="BK16" s="60">
        <v>0</v>
      </c>
      <c r="BL16" s="61">
        <v>0</v>
      </c>
      <c r="BM16" s="62">
        <v>0</v>
      </c>
      <c r="BN16" s="59">
        <v>0</v>
      </c>
      <c r="BO16" s="60">
        <v>0</v>
      </c>
      <c r="BP16" s="61">
        <v>0</v>
      </c>
      <c r="BQ16" s="62">
        <v>0</v>
      </c>
    </row>
    <row r="17" spans="1:69">
      <c r="A17" s="58">
        <v>45536</v>
      </c>
      <c r="B17" s="59">
        <v>240</v>
      </c>
      <c r="C17" s="60">
        <v>940128</v>
      </c>
      <c r="D17" s="61">
        <v>187147.96298899999</v>
      </c>
      <c r="E17" s="62">
        <v>697882</v>
      </c>
      <c r="F17" s="59">
        <v>2</v>
      </c>
      <c r="G17" s="60">
        <v>200</v>
      </c>
      <c r="H17" s="61">
        <v>44.831600000000002</v>
      </c>
      <c r="I17" s="62">
        <v>100</v>
      </c>
      <c r="J17" s="59">
        <v>26710</v>
      </c>
      <c r="K17" s="60">
        <v>67587</v>
      </c>
      <c r="L17" s="61">
        <v>35777.559950000003</v>
      </c>
      <c r="M17" s="62">
        <v>16239</v>
      </c>
      <c r="N17" s="67"/>
      <c r="O17" s="58">
        <v>45536</v>
      </c>
      <c r="P17" s="59">
        <v>32</v>
      </c>
      <c r="Q17" s="60">
        <v>33</v>
      </c>
      <c r="R17" s="61">
        <v>3.5425800000000001</v>
      </c>
      <c r="S17" s="62">
        <v>3</v>
      </c>
      <c r="T17" s="59">
        <v>0</v>
      </c>
      <c r="U17" s="60">
        <v>0</v>
      </c>
      <c r="V17" s="61">
        <v>0</v>
      </c>
      <c r="W17" s="62">
        <v>0</v>
      </c>
      <c r="X17" s="59">
        <v>0</v>
      </c>
      <c r="Y17" s="60">
        <v>0</v>
      </c>
      <c r="Z17" s="61">
        <v>0</v>
      </c>
      <c r="AA17" s="62">
        <v>0</v>
      </c>
      <c r="AB17" s="67"/>
      <c r="AC17" s="58">
        <v>45536</v>
      </c>
      <c r="AD17" s="59">
        <v>0</v>
      </c>
      <c r="AE17" s="60">
        <v>0</v>
      </c>
      <c r="AF17" s="61">
        <v>0</v>
      </c>
      <c r="AG17" s="62">
        <v>0</v>
      </c>
      <c r="AH17" s="59">
        <v>0</v>
      </c>
      <c r="AI17" s="60">
        <v>0</v>
      </c>
      <c r="AJ17" s="61">
        <v>0</v>
      </c>
      <c r="AK17" s="62">
        <v>0</v>
      </c>
      <c r="AL17" s="59">
        <v>0</v>
      </c>
      <c r="AM17" s="60">
        <v>0</v>
      </c>
      <c r="AN17" s="61">
        <v>0</v>
      </c>
      <c r="AO17" s="62">
        <v>0</v>
      </c>
      <c r="AP17" s="21"/>
      <c r="AQ17" s="58">
        <v>45536</v>
      </c>
      <c r="AR17" s="59">
        <v>0</v>
      </c>
      <c r="AS17" s="60">
        <v>0</v>
      </c>
      <c r="AT17" s="61">
        <v>0</v>
      </c>
      <c r="AU17" s="62">
        <v>0</v>
      </c>
      <c r="AV17" s="59">
        <v>0</v>
      </c>
      <c r="AW17" s="60">
        <v>0</v>
      </c>
      <c r="AX17" s="61">
        <v>0</v>
      </c>
      <c r="AY17" s="62">
        <v>0</v>
      </c>
      <c r="AZ17" s="59">
        <v>0</v>
      </c>
      <c r="BA17" s="60">
        <v>0</v>
      </c>
      <c r="BB17" s="61">
        <v>0</v>
      </c>
      <c r="BC17" s="62">
        <v>0</v>
      </c>
      <c r="BE17" s="58">
        <v>45536</v>
      </c>
      <c r="BF17" s="59">
        <v>0</v>
      </c>
      <c r="BG17" s="60">
        <v>0</v>
      </c>
      <c r="BH17" s="61">
        <v>0</v>
      </c>
      <c r="BI17" s="62">
        <v>0</v>
      </c>
      <c r="BJ17" s="59">
        <v>0</v>
      </c>
      <c r="BK17" s="60">
        <v>0</v>
      </c>
      <c r="BL17" s="61">
        <v>0</v>
      </c>
      <c r="BM17" s="62">
        <v>0</v>
      </c>
      <c r="BN17" s="59">
        <v>0</v>
      </c>
      <c r="BO17" s="60">
        <v>0</v>
      </c>
      <c r="BP17" s="61">
        <v>0</v>
      </c>
      <c r="BQ17" s="62">
        <v>0</v>
      </c>
    </row>
    <row r="18" spans="1:69">
      <c r="A18" s="58">
        <v>45566</v>
      </c>
      <c r="B18" s="59">
        <v>141</v>
      </c>
      <c r="C18" s="60">
        <v>495724</v>
      </c>
      <c r="D18" s="61">
        <v>100752.04023300001</v>
      </c>
      <c r="E18" s="62">
        <v>804393</v>
      </c>
      <c r="F18" s="59">
        <v>0</v>
      </c>
      <c r="G18" s="60">
        <v>0</v>
      </c>
      <c r="H18" s="61">
        <v>0</v>
      </c>
      <c r="I18" s="62">
        <v>100</v>
      </c>
      <c r="J18" s="59">
        <v>12398</v>
      </c>
      <c r="K18" s="60">
        <v>22469</v>
      </c>
      <c r="L18" s="61">
        <v>11796.537329999999</v>
      </c>
      <c r="M18" s="62">
        <v>16463</v>
      </c>
      <c r="N18" s="67"/>
      <c r="O18" s="58">
        <v>45566</v>
      </c>
      <c r="P18" s="59">
        <v>33</v>
      </c>
      <c r="Q18" s="60">
        <v>34</v>
      </c>
      <c r="R18" s="61">
        <v>3.5931999999999999</v>
      </c>
      <c r="S18" s="62">
        <v>7</v>
      </c>
      <c r="T18" s="59">
        <v>0</v>
      </c>
      <c r="U18" s="60">
        <v>0</v>
      </c>
      <c r="V18" s="61">
        <v>0</v>
      </c>
      <c r="W18" s="62">
        <v>0</v>
      </c>
      <c r="X18" s="59">
        <v>0</v>
      </c>
      <c r="Y18" s="60">
        <v>0</v>
      </c>
      <c r="Z18" s="61">
        <v>0</v>
      </c>
      <c r="AA18" s="62">
        <v>0</v>
      </c>
      <c r="AB18" s="67"/>
      <c r="AC18" s="58">
        <v>45566</v>
      </c>
      <c r="AD18" s="59">
        <v>0</v>
      </c>
      <c r="AE18" s="60">
        <v>0</v>
      </c>
      <c r="AF18" s="61">
        <v>0</v>
      </c>
      <c r="AG18" s="62">
        <v>0</v>
      </c>
      <c r="AH18" s="59">
        <v>0</v>
      </c>
      <c r="AI18" s="60">
        <v>0</v>
      </c>
      <c r="AJ18" s="61">
        <v>0</v>
      </c>
      <c r="AK18" s="62">
        <v>0</v>
      </c>
      <c r="AL18" s="59">
        <v>0</v>
      </c>
      <c r="AM18" s="60">
        <v>0</v>
      </c>
      <c r="AN18" s="61">
        <v>0</v>
      </c>
      <c r="AO18" s="62">
        <v>0</v>
      </c>
      <c r="AP18" s="21"/>
      <c r="AQ18" s="58">
        <v>45566</v>
      </c>
      <c r="AR18" s="59">
        <v>0</v>
      </c>
      <c r="AS18" s="60">
        <v>0</v>
      </c>
      <c r="AT18" s="61">
        <v>0</v>
      </c>
      <c r="AU18" s="62">
        <v>0</v>
      </c>
      <c r="AV18" s="59">
        <v>0</v>
      </c>
      <c r="AW18" s="60">
        <v>0</v>
      </c>
      <c r="AX18" s="61">
        <v>0</v>
      </c>
      <c r="AY18" s="62">
        <v>0</v>
      </c>
      <c r="AZ18" s="59">
        <v>0</v>
      </c>
      <c r="BA18" s="60">
        <v>0</v>
      </c>
      <c r="BB18" s="61">
        <v>0</v>
      </c>
      <c r="BC18" s="62">
        <v>0</v>
      </c>
      <c r="BE18" s="58">
        <v>45566</v>
      </c>
      <c r="BF18" s="59">
        <v>0</v>
      </c>
      <c r="BG18" s="60">
        <v>0</v>
      </c>
      <c r="BH18" s="61">
        <v>0</v>
      </c>
      <c r="BI18" s="62">
        <v>0</v>
      </c>
      <c r="BJ18" s="59">
        <v>0</v>
      </c>
      <c r="BK18" s="60">
        <v>0</v>
      </c>
      <c r="BL18" s="61">
        <v>0</v>
      </c>
      <c r="BM18" s="62">
        <v>0</v>
      </c>
      <c r="BN18" s="59">
        <v>0</v>
      </c>
      <c r="BO18" s="60">
        <v>0</v>
      </c>
      <c r="BP18" s="61">
        <v>0</v>
      </c>
      <c r="BQ18" s="62">
        <v>0</v>
      </c>
    </row>
    <row r="19" spans="1:69">
      <c r="A19" s="58">
        <v>45597</v>
      </c>
      <c r="B19" s="59">
        <v>158</v>
      </c>
      <c r="C19" s="60">
        <v>232029</v>
      </c>
      <c r="D19" s="61">
        <v>48241.259970999999</v>
      </c>
      <c r="E19" s="62">
        <v>798245</v>
      </c>
      <c r="F19" s="59">
        <v>0</v>
      </c>
      <c r="G19" s="60">
        <v>0</v>
      </c>
      <c r="H19" s="61">
        <v>0</v>
      </c>
      <c r="I19" s="62">
        <v>100</v>
      </c>
      <c r="J19" s="59">
        <v>12290</v>
      </c>
      <c r="K19" s="60">
        <v>22395</v>
      </c>
      <c r="L19" s="61">
        <v>11405.608399999999</v>
      </c>
      <c r="M19" s="62">
        <v>13670</v>
      </c>
      <c r="N19" s="67"/>
      <c r="O19" s="58">
        <v>45597</v>
      </c>
      <c r="P19" s="59">
        <v>10</v>
      </c>
      <c r="Q19" s="60">
        <v>15</v>
      </c>
      <c r="R19" s="61">
        <v>1.5313000000000001</v>
      </c>
      <c r="S19" s="62">
        <v>8</v>
      </c>
      <c r="T19" s="59">
        <v>0</v>
      </c>
      <c r="U19" s="60">
        <v>0</v>
      </c>
      <c r="V19" s="61">
        <v>0</v>
      </c>
      <c r="W19" s="62">
        <v>0</v>
      </c>
      <c r="X19" s="59">
        <v>0</v>
      </c>
      <c r="Y19" s="60">
        <v>0</v>
      </c>
      <c r="Z19" s="61">
        <v>0</v>
      </c>
      <c r="AA19" s="62">
        <v>0</v>
      </c>
      <c r="AB19" s="67"/>
      <c r="AC19" s="58">
        <v>45597</v>
      </c>
      <c r="AD19" s="59">
        <v>0</v>
      </c>
      <c r="AE19" s="60">
        <v>0</v>
      </c>
      <c r="AF19" s="61">
        <v>0</v>
      </c>
      <c r="AG19" s="62">
        <v>0</v>
      </c>
      <c r="AH19" s="59">
        <v>0</v>
      </c>
      <c r="AI19" s="60">
        <v>0</v>
      </c>
      <c r="AJ19" s="61">
        <v>0</v>
      </c>
      <c r="AK19" s="62">
        <v>0</v>
      </c>
      <c r="AL19" s="59">
        <v>0</v>
      </c>
      <c r="AM19" s="60">
        <v>0</v>
      </c>
      <c r="AN19" s="61">
        <v>0</v>
      </c>
      <c r="AO19" s="62">
        <v>0</v>
      </c>
      <c r="AP19" s="21"/>
      <c r="AQ19" s="58">
        <v>45597</v>
      </c>
      <c r="AR19" s="59">
        <v>0</v>
      </c>
      <c r="AS19" s="60">
        <v>0</v>
      </c>
      <c r="AT19" s="61">
        <v>0</v>
      </c>
      <c r="AU19" s="62">
        <v>0</v>
      </c>
      <c r="AV19" s="59">
        <v>0</v>
      </c>
      <c r="AW19" s="60">
        <v>0</v>
      </c>
      <c r="AX19" s="61">
        <v>0</v>
      </c>
      <c r="AY19" s="62">
        <v>0</v>
      </c>
      <c r="AZ19" s="59">
        <v>0</v>
      </c>
      <c r="BA19" s="60">
        <v>0</v>
      </c>
      <c r="BB19" s="61">
        <v>0</v>
      </c>
      <c r="BC19" s="62">
        <v>0</v>
      </c>
      <c r="BE19" s="58">
        <v>45597</v>
      </c>
      <c r="BF19" s="59">
        <v>0</v>
      </c>
      <c r="BG19" s="60">
        <v>0</v>
      </c>
      <c r="BH19" s="61">
        <v>0</v>
      </c>
      <c r="BI19" s="62">
        <v>0</v>
      </c>
      <c r="BJ19" s="59">
        <v>0</v>
      </c>
      <c r="BK19" s="60">
        <v>0</v>
      </c>
      <c r="BL19" s="61">
        <v>0</v>
      </c>
      <c r="BM19" s="62">
        <v>0</v>
      </c>
      <c r="BN19" s="59">
        <v>0</v>
      </c>
      <c r="BO19" s="60">
        <v>0</v>
      </c>
      <c r="BP19" s="61">
        <v>0</v>
      </c>
      <c r="BQ19" s="62">
        <v>0</v>
      </c>
    </row>
    <row r="20" spans="1:69" ht="15" customHeight="1" thickBot="1">
      <c r="A20" s="68">
        <v>45627</v>
      </c>
      <c r="B20" s="69">
        <v>185</v>
      </c>
      <c r="C20" s="70">
        <v>1285059</v>
      </c>
      <c r="D20" s="71">
        <v>264880.82793500001</v>
      </c>
      <c r="E20" s="72">
        <v>835877</v>
      </c>
      <c r="F20" s="69">
        <v>0</v>
      </c>
      <c r="G20" s="70">
        <v>0</v>
      </c>
      <c r="H20" s="71">
        <v>0</v>
      </c>
      <c r="I20" s="72">
        <v>100</v>
      </c>
      <c r="J20" s="69">
        <v>19805</v>
      </c>
      <c r="K20" s="70">
        <v>52688</v>
      </c>
      <c r="L20" s="71">
        <v>27014.805970000001</v>
      </c>
      <c r="M20" s="72">
        <v>14602</v>
      </c>
      <c r="N20" s="67"/>
      <c r="O20" s="68">
        <v>45627</v>
      </c>
      <c r="P20" s="69">
        <v>29</v>
      </c>
      <c r="Q20" s="70">
        <v>34</v>
      </c>
      <c r="R20" s="71">
        <v>3.4744199999999998</v>
      </c>
      <c r="S20" s="72">
        <v>2</v>
      </c>
      <c r="T20" s="69">
        <v>0</v>
      </c>
      <c r="U20" s="70">
        <v>0</v>
      </c>
      <c r="V20" s="71">
        <v>0</v>
      </c>
      <c r="W20" s="72">
        <v>0</v>
      </c>
      <c r="X20" s="69">
        <v>0</v>
      </c>
      <c r="Y20" s="70">
        <v>0</v>
      </c>
      <c r="Z20" s="71">
        <v>0</v>
      </c>
      <c r="AA20" s="72">
        <v>0</v>
      </c>
      <c r="AB20" s="67"/>
      <c r="AC20" s="68">
        <v>45627</v>
      </c>
      <c r="AD20" s="69">
        <v>0</v>
      </c>
      <c r="AE20" s="70">
        <v>0</v>
      </c>
      <c r="AF20" s="71">
        <v>0</v>
      </c>
      <c r="AG20" s="72">
        <v>0</v>
      </c>
      <c r="AH20" s="69">
        <v>0</v>
      </c>
      <c r="AI20" s="70">
        <v>0</v>
      </c>
      <c r="AJ20" s="71">
        <v>0</v>
      </c>
      <c r="AK20" s="72">
        <v>0</v>
      </c>
      <c r="AL20" s="69">
        <v>0</v>
      </c>
      <c r="AM20" s="70">
        <v>0</v>
      </c>
      <c r="AN20" s="71">
        <v>0</v>
      </c>
      <c r="AO20" s="72">
        <v>0</v>
      </c>
      <c r="AP20" s="21"/>
      <c r="AQ20" s="68">
        <v>45627</v>
      </c>
      <c r="AR20" s="69">
        <v>0</v>
      </c>
      <c r="AS20" s="70">
        <v>0</v>
      </c>
      <c r="AT20" s="71">
        <v>0</v>
      </c>
      <c r="AU20" s="72">
        <v>0</v>
      </c>
      <c r="AV20" s="69">
        <v>0</v>
      </c>
      <c r="AW20" s="70">
        <v>0</v>
      </c>
      <c r="AX20" s="71">
        <v>0</v>
      </c>
      <c r="AY20" s="72">
        <v>0</v>
      </c>
      <c r="AZ20" s="69">
        <v>0</v>
      </c>
      <c r="BA20" s="70">
        <v>0</v>
      </c>
      <c r="BB20" s="71">
        <v>0</v>
      </c>
      <c r="BC20" s="72">
        <v>0</v>
      </c>
      <c r="BE20" s="68">
        <v>45627</v>
      </c>
      <c r="BF20" s="69">
        <v>0</v>
      </c>
      <c r="BG20" s="70">
        <v>0</v>
      </c>
      <c r="BH20" s="71">
        <v>0</v>
      </c>
      <c r="BI20" s="72">
        <v>0</v>
      </c>
      <c r="BJ20" s="69">
        <v>0</v>
      </c>
      <c r="BK20" s="70">
        <v>0</v>
      </c>
      <c r="BL20" s="71">
        <v>0</v>
      </c>
      <c r="BM20" s="72">
        <v>0</v>
      </c>
      <c r="BN20" s="69">
        <v>0</v>
      </c>
      <c r="BO20" s="70">
        <v>0</v>
      </c>
      <c r="BP20" s="71">
        <v>0</v>
      </c>
      <c r="BQ20" s="72">
        <v>0</v>
      </c>
    </row>
    <row r="21" spans="1:69">
      <c r="A21" s="58">
        <v>45658</v>
      </c>
      <c r="B21" s="59">
        <v>234</v>
      </c>
      <c r="C21" s="60">
        <v>496111</v>
      </c>
      <c r="D21" s="61">
        <v>104409.50837</v>
      </c>
      <c r="E21" s="62">
        <v>873501</v>
      </c>
      <c r="F21" s="59">
        <v>2</v>
      </c>
      <c r="G21" s="60">
        <v>200</v>
      </c>
      <c r="H21" s="61">
        <v>42.651200000000003</v>
      </c>
      <c r="I21" s="62">
        <v>100</v>
      </c>
      <c r="J21" s="59">
        <v>14926</v>
      </c>
      <c r="K21" s="60">
        <v>24443</v>
      </c>
      <c r="L21" s="61">
        <v>12504.37643</v>
      </c>
      <c r="M21" s="62">
        <v>13571</v>
      </c>
      <c r="N21" s="18"/>
      <c r="O21" s="58">
        <v>45658</v>
      </c>
      <c r="P21" s="59">
        <v>55</v>
      </c>
      <c r="Q21" s="60">
        <v>57</v>
      </c>
      <c r="R21" s="61">
        <v>5.8450600000000001</v>
      </c>
      <c r="S21" s="62">
        <v>5</v>
      </c>
      <c r="T21" s="59">
        <v>0</v>
      </c>
      <c r="U21" s="60">
        <v>0</v>
      </c>
      <c r="V21" s="61">
        <v>0</v>
      </c>
      <c r="W21" s="62">
        <v>0</v>
      </c>
      <c r="X21" s="59">
        <v>0</v>
      </c>
      <c r="Y21" s="60">
        <v>0</v>
      </c>
      <c r="Z21" s="61">
        <v>0</v>
      </c>
      <c r="AA21" s="62">
        <v>0</v>
      </c>
      <c r="AB21" s="21"/>
      <c r="AC21" s="58">
        <v>45658</v>
      </c>
      <c r="AD21" s="59">
        <v>0</v>
      </c>
      <c r="AE21" s="60">
        <v>0</v>
      </c>
      <c r="AF21" s="61">
        <v>0</v>
      </c>
      <c r="AG21" s="62">
        <v>0</v>
      </c>
      <c r="AH21" s="59">
        <v>0</v>
      </c>
      <c r="AI21" s="60">
        <v>0</v>
      </c>
      <c r="AJ21" s="61">
        <v>0</v>
      </c>
      <c r="AK21" s="62">
        <v>0</v>
      </c>
      <c r="AL21" s="59">
        <v>0</v>
      </c>
      <c r="AM21" s="60">
        <v>0</v>
      </c>
      <c r="AN21" s="61">
        <v>0</v>
      </c>
      <c r="AO21" s="62">
        <v>0</v>
      </c>
      <c r="AP21" s="21"/>
      <c r="AQ21" s="58">
        <v>45658</v>
      </c>
      <c r="AR21" s="59">
        <v>0</v>
      </c>
      <c r="AS21" s="60">
        <v>0</v>
      </c>
      <c r="AT21" s="61">
        <v>0</v>
      </c>
      <c r="AU21" s="62">
        <v>0</v>
      </c>
      <c r="AV21" s="59">
        <v>0</v>
      </c>
      <c r="AW21" s="60">
        <v>0</v>
      </c>
      <c r="AX21" s="61">
        <v>0</v>
      </c>
      <c r="AY21" s="62">
        <v>0</v>
      </c>
      <c r="AZ21" s="59">
        <v>0</v>
      </c>
      <c r="BA21" s="60">
        <v>0</v>
      </c>
      <c r="BB21" s="61">
        <v>0</v>
      </c>
      <c r="BC21" s="62">
        <v>0</v>
      </c>
      <c r="BE21" s="58">
        <v>45658</v>
      </c>
      <c r="BF21" s="59">
        <v>0</v>
      </c>
      <c r="BG21" s="60">
        <v>0</v>
      </c>
      <c r="BH21" s="61">
        <v>0</v>
      </c>
      <c r="BI21" s="62">
        <v>0</v>
      </c>
      <c r="BJ21" s="59">
        <v>0</v>
      </c>
      <c r="BK21" s="60">
        <v>0</v>
      </c>
      <c r="BL21" s="61">
        <v>0</v>
      </c>
      <c r="BM21" s="62">
        <v>0</v>
      </c>
      <c r="BN21" s="59">
        <v>0</v>
      </c>
      <c r="BO21" s="60">
        <v>0</v>
      </c>
      <c r="BP21" s="61">
        <v>0</v>
      </c>
      <c r="BQ21" s="62">
        <v>0</v>
      </c>
    </row>
    <row r="22" spans="1:69">
      <c r="A22" s="58">
        <v>45689</v>
      </c>
      <c r="B22" s="59">
        <v>94</v>
      </c>
      <c r="C22" s="60">
        <v>295067</v>
      </c>
      <c r="D22" s="61">
        <v>61203.207259000003</v>
      </c>
      <c r="E22" s="62">
        <v>1006312</v>
      </c>
      <c r="F22" s="59">
        <v>0</v>
      </c>
      <c r="G22" s="60">
        <v>0</v>
      </c>
      <c r="H22" s="61">
        <v>0</v>
      </c>
      <c r="I22" s="62">
        <v>100</v>
      </c>
      <c r="J22" s="59">
        <v>14319</v>
      </c>
      <c r="K22" s="60">
        <v>24703</v>
      </c>
      <c r="L22" s="61">
        <v>13220.366309999999</v>
      </c>
      <c r="M22" s="62">
        <v>12455</v>
      </c>
      <c r="N22" s="18"/>
      <c r="O22" s="58">
        <v>45689</v>
      </c>
      <c r="P22" s="59">
        <v>70</v>
      </c>
      <c r="Q22" s="60">
        <v>77</v>
      </c>
      <c r="R22" s="61">
        <v>8.2605000000000004</v>
      </c>
      <c r="S22" s="62">
        <v>18</v>
      </c>
      <c r="T22" s="59">
        <v>0</v>
      </c>
      <c r="U22" s="60">
        <v>0</v>
      </c>
      <c r="V22" s="61">
        <v>0</v>
      </c>
      <c r="W22" s="62">
        <v>0</v>
      </c>
      <c r="X22" s="59">
        <v>0</v>
      </c>
      <c r="Y22" s="60">
        <v>0</v>
      </c>
      <c r="Z22" s="61">
        <v>0</v>
      </c>
      <c r="AA22" s="62">
        <v>0</v>
      </c>
      <c r="AB22" s="21"/>
      <c r="AC22" s="58">
        <v>45689</v>
      </c>
      <c r="AD22" s="59">
        <v>0</v>
      </c>
      <c r="AE22" s="60">
        <v>0</v>
      </c>
      <c r="AF22" s="61">
        <v>0</v>
      </c>
      <c r="AG22" s="62">
        <v>0</v>
      </c>
      <c r="AH22" s="59">
        <v>0</v>
      </c>
      <c r="AI22" s="60">
        <v>0</v>
      </c>
      <c r="AJ22" s="61">
        <v>0</v>
      </c>
      <c r="AK22" s="62">
        <v>0</v>
      </c>
      <c r="AL22" s="59">
        <v>0</v>
      </c>
      <c r="AM22" s="60">
        <v>0</v>
      </c>
      <c r="AN22" s="61">
        <v>0</v>
      </c>
      <c r="AO22" s="62">
        <v>0</v>
      </c>
      <c r="AP22" s="21"/>
      <c r="AQ22" s="58">
        <v>45689</v>
      </c>
      <c r="AR22" s="59">
        <v>0</v>
      </c>
      <c r="AS22" s="60">
        <v>0</v>
      </c>
      <c r="AT22" s="61">
        <v>0</v>
      </c>
      <c r="AU22" s="62">
        <v>0</v>
      </c>
      <c r="AV22" s="59">
        <v>0</v>
      </c>
      <c r="AW22" s="60">
        <v>0</v>
      </c>
      <c r="AX22" s="61">
        <v>0</v>
      </c>
      <c r="AY22" s="62">
        <v>0</v>
      </c>
      <c r="AZ22" s="59">
        <v>0</v>
      </c>
      <c r="BA22" s="60">
        <v>0</v>
      </c>
      <c r="BB22" s="61">
        <v>0</v>
      </c>
      <c r="BC22" s="62">
        <v>0</v>
      </c>
      <c r="BE22" s="58">
        <v>45689</v>
      </c>
      <c r="BF22" s="59">
        <v>0</v>
      </c>
      <c r="BG22" s="60">
        <v>0</v>
      </c>
      <c r="BH22" s="61">
        <v>0</v>
      </c>
      <c r="BI22" s="62">
        <v>0</v>
      </c>
      <c r="BJ22" s="59">
        <v>0</v>
      </c>
      <c r="BK22" s="60">
        <v>0</v>
      </c>
      <c r="BL22" s="61">
        <v>0</v>
      </c>
      <c r="BM22" s="62">
        <v>0</v>
      </c>
      <c r="BN22" s="59">
        <v>0</v>
      </c>
      <c r="BO22" s="60">
        <v>0</v>
      </c>
      <c r="BP22" s="61">
        <v>0</v>
      </c>
      <c r="BQ22" s="62">
        <v>0</v>
      </c>
    </row>
    <row r="23" spans="1:69">
      <c r="A23" s="58">
        <v>45717</v>
      </c>
      <c r="B23" s="59">
        <v>300</v>
      </c>
      <c r="C23" s="60">
        <v>1294314</v>
      </c>
      <c r="D23" s="61">
        <v>266514.31750399998</v>
      </c>
      <c r="E23" s="62">
        <v>1155622</v>
      </c>
      <c r="F23" s="59">
        <v>0</v>
      </c>
      <c r="G23" s="60">
        <v>0</v>
      </c>
      <c r="H23" s="61">
        <v>0</v>
      </c>
      <c r="I23" s="62">
        <v>100</v>
      </c>
      <c r="J23" s="59">
        <v>22615</v>
      </c>
      <c r="K23" s="60">
        <v>64123</v>
      </c>
      <c r="L23" s="61">
        <v>33965.125650000002</v>
      </c>
      <c r="M23" s="62">
        <v>15438</v>
      </c>
      <c r="N23" s="18"/>
      <c r="O23" s="58">
        <v>45717</v>
      </c>
      <c r="P23" s="59">
        <v>71</v>
      </c>
      <c r="Q23" s="60">
        <v>101</v>
      </c>
      <c r="R23" s="61">
        <v>10.720599999999999</v>
      </c>
      <c r="S23" s="62">
        <v>17</v>
      </c>
      <c r="T23" s="59">
        <v>0</v>
      </c>
      <c r="U23" s="60">
        <v>0</v>
      </c>
      <c r="V23" s="61">
        <v>0</v>
      </c>
      <c r="W23" s="62">
        <v>0</v>
      </c>
      <c r="X23" s="59">
        <v>0</v>
      </c>
      <c r="Y23" s="60">
        <v>0</v>
      </c>
      <c r="Z23" s="61">
        <v>0</v>
      </c>
      <c r="AA23" s="62">
        <v>0</v>
      </c>
      <c r="AB23" s="21"/>
      <c r="AC23" s="58">
        <v>45717</v>
      </c>
      <c r="AD23" s="59">
        <v>0</v>
      </c>
      <c r="AE23" s="60">
        <v>0</v>
      </c>
      <c r="AF23" s="61">
        <v>0</v>
      </c>
      <c r="AG23" s="62">
        <v>0</v>
      </c>
      <c r="AH23" s="59">
        <v>0</v>
      </c>
      <c r="AI23" s="60">
        <v>0</v>
      </c>
      <c r="AJ23" s="61">
        <v>0</v>
      </c>
      <c r="AK23" s="62">
        <v>0</v>
      </c>
      <c r="AL23" s="59">
        <v>0</v>
      </c>
      <c r="AM23" s="60">
        <v>0</v>
      </c>
      <c r="AN23" s="61">
        <v>0</v>
      </c>
      <c r="AO23" s="62">
        <v>0</v>
      </c>
      <c r="AP23" s="21"/>
      <c r="AQ23" s="58">
        <v>45717</v>
      </c>
      <c r="AR23" s="59">
        <v>0</v>
      </c>
      <c r="AS23" s="60">
        <v>0</v>
      </c>
      <c r="AT23" s="61">
        <v>0</v>
      </c>
      <c r="AU23" s="62">
        <v>0</v>
      </c>
      <c r="AV23" s="59">
        <v>0</v>
      </c>
      <c r="AW23" s="60">
        <v>0</v>
      </c>
      <c r="AX23" s="61">
        <v>0</v>
      </c>
      <c r="AY23" s="62">
        <v>0</v>
      </c>
      <c r="AZ23" s="59">
        <v>0</v>
      </c>
      <c r="BA23" s="60">
        <v>0</v>
      </c>
      <c r="BB23" s="61">
        <v>0</v>
      </c>
      <c r="BC23" s="62">
        <v>0</v>
      </c>
      <c r="BE23" s="58">
        <v>45717</v>
      </c>
      <c r="BF23" s="59">
        <v>0</v>
      </c>
      <c r="BG23" s="60">
        <v>0</v>
      </c>
      <c r="BH23" s="61">
        <v>0</v>
      </c>
      <c r="BI23" s="62">
        <v>0</v>
      </c>
      <c r="BJ23" s="59">
        <v>2</v>
      </c>
      <c r="BK23" s="60">
        <v>2</v>
      </c>
      <c r="BL23" s="61">
        <v>0.18807499999999999</v>
      </c>
      <c r="BM23" s="62">
        <v>0</v>
      </c>
      <c r="BN23" s="59">
        <v>0</v>
      </c>
      <c r="BO23" s="60">
        <v>0</v>
      </c>
      <c r="BP23" s="61">
        <v>0</v>
      </c>
      <c r="BQ23" s="62">
        <v>0</v>
      </c>
    </row>
    <row r="24" spans="1:69" ht="15" customHeight="1">
      <c r="A24" s="58">
        <v>45748</v>
      </c>
      <c r="B24" s="59">
        <v>322</v>
      </c>
      <c r="C24" s="60">
        <v>943666</v>
      </c>
      <c r="D24" s="61">
        <v>192963.772895</v>
      </c>
      <c r="E24" s="62">
        <v>1533059</v>
      </c>
      <c r="F24" s="59">
        <v>2</v>
      </c>
      <c r="G24" s="60">
        <v>200</v>
      </c>
      <c r="H24" s="61">
        <v>46.445399999999999</v>
      </c>
      <c r="I24" s="62">
        <v>100</v>
      </c>
      <c r="J24" s="59">
        <v>16205</v>
      </c>
      <c r="K24" s="60">
        <v>29907</v>
      </c>
      <c r="L24" s="61">
        <v>16002.012049999999</v>
      </c>
      <c r="M24" s="62">
        <v>13245</v>
      </c>
      <c r="N24" s="18"/>
      <c r="O24" s="58">
        <v>45748</v>
      </c>
      <c r="P24" s="59">
        <v>111</v>
      </c>
      <c r="Q24" s="60">
        <v>164</v>
      </c>
      <c r="R24" s="61">
        <v>17.723040000000001</v>
      </c>
      <c r="S24" s="62">
        <v>11</v>
      </c>
      <c r="T24" s="59">
        <v>0</v>
      </c>
      <c r="U24" s="60">
        <v>0</v>
      </c>
      <c r="V24" s="61">
        <v>0</v>
      </c>
      <c r="W24" s="62">
        <v>0</v>
      </c>
      <c r="X24" s="59">
        <v>0</v>
      </c>
      <c r="Y24" s="60">
        <v>0</v>
      </c>
      <c r="Z24" s="61">
        <v>0</v>
      </c>
      <c r="AA24" s="62">
        <v>0</v>
      </c>
      <c r="AB24" s="180"/>
      <c r="AC24" s="58">
        <v>45748</v>
      </c>
      <c r="AD24" s="59">
        <v>0</v>
      </c>
      <c r="AE24" s="60">
        <v>0</v>
      </c>
      <c r="AF24" s="61">
        <v>0</v>
      </c>
      <c r="AG24" s="62">
        <v>127190</v>
      </c>
      <c r="AH24" s="59">
        <v>0</v>
      </c>
      <c r="AI24" s="60">
        <v>0</v>
      </c>
      <c r="AJ24" s="61">
        <v>0</v>
      </c>
      <c r="AK24" s="62">
        <v>0</v>
      </c>
      <c r="AL24" s="59">
        <v>0</v>
      </c>
      <c r="AM24" s="60">
        <v>0</v>
      </c>
      <c r="AN24" s="61">
        <v>0</v>
      </c>
      <c r="AO24" s="62">
        <v>0</v>
      </c>
      <c r="AP24" s="21"/>
      <c r="AQ24" s="58">
        <v>45748</v>
      </c>
      <c r="AR24" s="59">
        <v>0</v>
      </c>
      <c r="AS24" s="60">
        <v>0</v>
      </c>
      <c r="AT24" s="61">
        <v>0</v>
      </c>
      <c r="AU24" s="62">
        <v>0</v>
      </c>
      <c r="AV24" s="59">
        <v>0</v>
      </c>
      <c r="AW24" s="60">
        <v>0</v>
      </c>
      <c r="AX24" s="61">
        <v>0</v>
      </c>
      <c r="AY24" s="62">
        <v>0</v>
      </c>
      <c r="AZ24" s="59">
        <v>0</v>
      </c>
      <c r="BA24" s="60">
        <v>0</v>
      </c>
      <c r="BB24" s="61">
        <v>0</v>
      </c>
      <c r="BC24" s="62">
        <v>0</v>
      </c>
      <c r="BE24" s="58">
        <v>45748</v>
      </c>
      <c r="BF24" s="59">
        <v>0</v>
      </c>
      <c r="BG24" s="60">
        <v>0</v>
      </c>
      <c r="BH24" s="61">
        <v>0</v>
      </c>
      <c r="BI24" s="62">
        <v>0</v>
      </c>
      <c r="BJ24" s="59">
        <v>0</v>
      </c>
      <c r="BK24" s="60">
        <v>0</v>
      </c>
      <c r="BL24" s="61">
        <v>0</v>
      </c>
      <c r="BM24" s="62">
        <v>0</v>
      </c>
      <c r="BN24" s="59">
        <v>0</v>
      </c>
      <c r="BO24" s="60">
        <v>0</v>
      </c>
      <c r="BP24" s="61">
        <v>0</v>
      </c>
      <c r="BQ24" s="62">
        <v>0</v>
      </c>
    </row>
    <row r="25" spans="1:69" ht="15" customHeight="1">
      <c r="A25" s="58">
        <v>45778</v>
      </c>
      <c r="B25" s="59"/>
      <c r="C25" s="60"/>
      <c r="D25" s="61"/>
      <c r="E25" s="62"/>
      <c r="F25" s="59"/>
      <c r="G25" s="60"/>
      <c r="H25" s="61"/>
      <c r="I25" s="62"/>
      <c r="J25" s="59"/>
      <c r="K25" s="60"/>
      <c r="L25" s="61"/>
      <c r="M25" s="62"/>
      <c r="N25" s="184"/>
      <c r="O25" s="58">
        <v>45778</v>
      </c>
      <c r="P25" s="59"/>
      <c r="Q25" s="60"/>
      <c r="R25" s="61"/>
      <c r="S25" s="62"/>
      <c r="T25" s="59"/>
      <c r="U25" s="60"/>
      <c r="V25" s="61"/>
      <c r="W25" s="62"/>
      <c r="X25" s="59"/>
      <c r="Y25" s="60"/>
      <c r="Z25" s="61"/>
      <c r="AA25" s="62"/>
      <c r="AB25" s="180"/>
      <c r="AC25" s="58">
        <v>45778</v>
      </c>
      <c r="AD25" s="59"/>
      <c r="AE25" s="60"/>
      <c r="AF25" s="61"/>
      <c r="AG25" s="62"/>
      <c r="AH25" s="59"/>
      <c r="AI25" s="60"/>
      <c r="AJ25" s="61"/>
      <c r="AK25" s="62"/>
      <c r="AL25" s="59"/>
      <c r="AM25" s="60"/>
      <c r="AN25" s="61"/>
      <c r="AO25" s="62"/>
      <c r="AP25" s="180"/>
      <c r="AQ25" s="58">
        <v>45778</v>
      </c>
      <c r="AR25" s="59"/>
      <c r="AS25" s="60"/>
      <c r="AT25" s="61"/>
      <c r="AU25" s="62"/>
      <c r="AV25" s="59"/>
      <c r="AW25" s="60"/>
      <c r="AX25" s="61"/>
      <c r="AY25" s="62"/>
      <c r="AZ25" s="59"/>
      <c r="BA25" s="60"/>
      <c r="BB25" s="61"/>
      <c r="BC25" s="62"/>
      <c r="BD25" s="181"/>
      <c r="BE25" s="58">
        <v>45778</v>
      </c>
      <c r="BF25" s="59"/>
      <c r="BG25" s="60"/>
      <c r="BH25" s="61"/>
      <c r="BI25" s="62"/>
      <c r="BJ25" s="59"/>
      <c r="BK25" s="60"/>
      <c r="BL25" s="61"/>
      <c r="BM25" s="62"/>
      <c r="BN25" s="59"/>
      <c r="BO25" s="60"/>
      <c r="BP25" s="61"/>
      <c r="BQ25" s="62"/>
    </row>
    <row r="26" spans="1:69">
      <c r="A26" s="58">
        <v>45809</v>
      </c>
      <c r="B26" s="59"/>
      <c r="C26" s="60"/>
      <c r="D26" s="61"/>
      <c r="E26" s="62"/>
      <c r="F26" s="59"/>
      <c r="G26" s="60"/>
      <c r="H26" s="61"/>
      <c r="I26" s="62"/>
      <c r="J26" s="59"/>
      <c r="K26" s="60"/>
      <c r="L26" s="61"/>
      <c r="M26" s="62"/>
      <c r="N26" s="184"/>
      <c r="O26" s="58">
        <v>45809</v>
      </c>
      <c r="P26" s="59"/>
      <c r="Q26" s="60"/>
      <c r="R26" s="61"/>
      <c r="S26" s="62"/>
      <c r="T26" s="59"/>
      <c r="U26" s="60"/>
      <c r="V26" s="61"/>
      <c r="W26" s="62"/>
      <c r="X26" s="59"/>
      <c r="Y26" s="60"/>
      <c r="Z26" s="61"/>
      <c r="AA26" s="62"/>
      <c r="AB26" s="180"/>
      <c r="AC26" s="58">
        <v>45809</v>
      </c>
      <c r="AD26" s="59"/>
      <c r="AE26" s="60"/>
      <c r="AF26" s="61"/>
      <c r="AG26" s="62"/>
      <c r="AH26" s="59"/>
      <c r="AI26" s="60"/>
      <c r="AJ26" s="61"/>
      <c r="AK26" s="62"/>
      <c r="AL26" s="59"/>
      <c r="AM26" s="60"/>
      <c r="AN26" s="61"/>
      <c r="AO26" s="62"/>
      <c r="AP26" s="180"/>
      <c r="AQ26" s="58">
        <v>45809</v>
      </c>
      <c r="AR26" s="59"/>
      <c r="AS26" s="60"/>
      <c r="AT26" s="61"/>
      <c r="AU26" s="62"/>
      <c r="AV26" s="59"/>
      <c r="AW26" s="60"/>
      <c r="AX26" s="61"/>
      <c r="AY26" s="62"/>
      <c r="AZ26" s="59"/>
      <c r="BA26" s="60"/>
      <c r="BB26" s="61"/>
      <c r="BC26" s="62"/>
      <c r="BD26" s="181"/>
      <c r="BE26" s="58">
        <v>45809</v>
      </c>
      <c r="BF26" s="59"/>
      <c r="BG26" s="60"/>
      <c r="BH26" s="61"/>
      <c r="BI26" s="62"/>
      <c r="BJ26" s="59"/>
      <c r="BK26" s="60"/>
      <c r="BL26" s="61"/>
      <c r="BM26" s="62"/>
      <c r="BN26" s="59"/>
      <c r="BO26" s="60"/>
      <c r="BP26" s="61"/>
      <c r="BQ26" s="62"/>
    </row>
    <row r="27" spans="1:69">
      <c r="A27" s="58">
        <v>45839</v>
      </c>
      <c r="B27" s="59"/>
      <c r="C27" s="60"/>
      <c r="D27" s="61"/>
      <c r="E27" s="62"/>
      <c r="F27" s="59"/>
      <c r="G27" s="60"/>
      <c r="H27" s="61"/>
      <c r="I27" s="62"/>
      <c r="J27" s="59"/>
      <c r="K27" s="60"/>
      <c r="L27" s="61"/>
      <c r="M27" s="62"/>
      <c r="N27" s="18"/>
      <c r="O27" s="58">
        <v>45839</v>
      </c>
      <c r="P27" s="59"/>
      <c r="Q27" s="60"/>
      <c r="R27" s="61"/>
      <c r="S27" s="62"/>
      <c r="T27" s="59"/>
      <c r="U27" s="60"/>
      <c r="V27" s="61"/>
      <c r="W27" s="62"/>
      <c r="X27" s="59"/>
      <c r="Y27" s="60"/>
      <c r="Z27" s="61"/>
      <c r="AA27" s="62"/>
      <c r="AB27" s="21"/>
      <c r="AC27" s="58">
        <v>45839</v>
      </c>
      <c r="AD27" s="59"/>
      <c r="AE27" s="60"/>
      <c r="AF27" s="61"/>
      <c r="AG27" s="62"/>
      <c r="AH27" s="59"/>
      <c r="AI27" s="60"/>
      <c r="AJ27" s="61"/>
      <c r="AK27" s="62"/>
      <c r="AL27" s="59"/>
      <c r="AM27" s="60"/>
      <c r="AN27" s="61"/>
      <c r="AO27" s="62"/>
      <c r="AP27" s="21"/>
      <c r="AQ27" s="58">
        <v>45839</v>
      </c>
      <c r="AR27" s="59"/>
      <c r="AS27" s="60"/>
      <c r="AT27" s="61"/>
      <c r="AU27" s="62"/>
      <c r="AV27" s="59"/>
      <c r="AW27" s="60"/>
      <c r="AX27" s="61"/>
      <c r="AY27" s="62"/>
      <c r="AZ27" s="59"/>
      <c r="BA27" s="60"/>
      <c r="BB27" s="61"/>
      <c r="BC27" s="62"/>
      <c r="BE27" s="58">
        <v>45839</v>
      </c>
      <c r="BF27" s="59"/>
      <c r="BG27" s="60"/>
      <c r="BH27" s="61"/>
      <c r="BI27" s="62"/>
      <c r="BJ27" s="59"/>
      <c r="BK27" s="60"/>
      <c r="BL27" s="61"/>
      <c r="BM27" s="62"/>
      <c r="BN27" s="59"/>
      <c r="BO27" s="60"/>
      <c r="BP27" s="61"/>
      <c r="BQ27" s="62"/>
    </row>
    <row r="28" spans="1:69">
      <c r="A28" s="58">
        <v>45870</v>
      </c>
      <c r="B28" s="59"/>
      <c r="C28" s="60"/>
      <c r="D28" s="61"/>
      <c r="E28" s="62"/>
      <c r="F28" s="59"/>
      <c r="G28" s="60"/>
      <c r="H28" s="61"/>
      <c r="I28" s="62"/>
      <c r="J28" s="59"/>
      <c r="K28" s="60"/>
      <c r="L28" s="61"/>
      <c r="M28" s="62"/>
      <c r="N28" s="18"/>
      <c r="O28" s="58">
        <v>45870</v>
      </c>
      <c r="P28" s="59"/>
      <c r="Q28" s="60"/>
      <c r="R28" s="61"/>
      <c r="S28" s="62"/>
      <c r="T28" s="59"/>
      <c r="U28" s="60"/>
      <c r="V28" s="61"/>
      <c r="W28" s="62"/>
      <c r="X28" s="59"/>
      <c r="Y28" s="60"/>
      <c r="Z28" s="61"/>
      <c r="AA28" s="62"/>
      <c r="AB28" s="21"/>
      <c r="AC28" s="58">
        <v>45870</v>
      </c>
      <c r="AD28" s="59"/>
      <c r="AE28" s="60"/>
      <c r="AF28" s="61"/>
      <c r="AG28" s="62"/>
      <c r="AH28" s="59"/>
      <c r="AI28" s="60"/>
      <c r="AJ28" s="61"/>
      <c r="AK28" s="62"/>
      <c r="AL28" s="59"/>
      <c r="AM28" s="60"/>
      <c r="AN28" s="61"/>
      <c r="AO28" s="62"/>
      <c r="AP28" s="21"/>
      <c r="AQ28" s="58">
        <v>45870</v>
      </c>
      <c r="AR28" s="59"/>
      <c r="AS28" s="60"/>
      <c r="AT28" s="61"/>
      <c r="AU28" s="62"/>
      <c r="AV28" s="59"/>
      <c r="AW28" s="60"/>
      <c r="AX28" s="61"/>
      <c r="AY28" s="62"/>
      <c r="AZ28" s="59"/>
      <c r="BA28" s="60"/>
      <c r="BB28" s="61"/>
      <c r="BC28" s="62"/>
      <c r="BE28" s="58">
        <v>45870</v>
      </c>
      <c r="BF28" s="59"/>
      <c r="BG28" s="60"/>
      <c r="BH28" s="61"/>
      <c r="BI28" s="62"/>
      <c r="BJ28" s="59"/>
      <c r="BK28" s="60"/>
      <c r="BL28" s="61"/>
      <c r="BM28" s="62"/>
      <c r="BN28" s="59"/>
      <c r="BO28" s="60"/>
      <c r="BP28" s="61"/>
      <c r="BQ28" s="62"/>
    </row>
    <row r="29" spans="1:69">
      <c r="A29" s="58">
        <v>45901</v>
      </c>
      <c r="B29" s="59"/>
      <c r="C29" s="60"/>
      <c r="D29" s="61"/>
      <c r="E29" s="62"/>
      <c r="F29" s="59"/>
      <c r="G29" s="60"/>
      <c r="H29" s="61"/>
      <c r="I29" s="62"/>
      <c r="J29" s="59"/>
      <c r="K29" s="60"/>
      <c r="L29" s="61"/>
      <c r="M29" s="62"/>
      <c r="N29" s="18"/>
      <c r="O29" s="58">
        <v>45901</v>
      </c>
      <c r="P29" s="59"/>
      <c r="Q29" s="60"/>
      <c r="R29" s="61"/>
      <c r="S29" s="62"/>
      <c r="T29" s="59"/>
      <c r="U29" s="60"/>
      <c r="V29" s="61"/>
      <c r="W29" s="62"/>
      <c r="X29" s="59"/>
      <c r="Y29" s="60"/>
      <c r="Z29" s="61"/>
      <c r="AA29" s="62"/>
      <c r="AB29" s="21"/>
      <c r="AC29" s="58">
        <v>45901</v>
      </c>
      <c r="AD29" s="59"/>
      <c r="AE29" s="60"/>
      <c r="AF29" s="61"/>
      <c r="AG29" s="62"/>
      <c r="AH29" s="59"/>
      <c r="AI29" s="60"/>
      <c r="AJ29" s="61"/>
      <c r="AK29" s="62"/>
      <c r="AL29" s="59"/>
      <c r="AM29" s="60"/>
      <c r="AN29" s="61"/>
      <c r="AO29" s="62"/>
      <c r="AP29" s="21"/>
      <c r="AQ29" s="58">
        <v>45901</v>
      </c>
      <c r="AR29" s="59"/>
      <c r="AS29" s="60"/>
      <c r="AT29" s="61"/>
      <c r="AU29" s="62"/>
      <c r="AV29" s="59"/>
      <c r="AW29" s="60"/>
      <c r="AX29" s="61"/>
      <c r="AY29" s="62"/>
      <c r="AZ29" s="59"/>
      <c r="BA29" s="60"/>
      <c r="BB29" s="61"/>
      <c r="BC29" s="62"/>
      <c r="BE29" s="58">
        <v>45901</v>
      </c>
      <c r="BF29" s="59"/>
      <c r="BG29" s="60"/>
      <c r="BH29" s="61"/>
      <c r="BI29" s="62"/>
      <c r="BJ29" s="59"/>
      <c r="BK29" s="60"/>
      <c r="BL29" s="61"/>
      <c r="BM29" s="62"/>
      <c r="BN29" s="59"/>
      <c r="BO29" s="60"/>
      <c r="BP29" s="61"/>
      <c r="BQ29" s="62"/>
    </row>
    <row r="30" spans="1:69">
      <c r="A30" s="58">
        <v>45931</v>
      </c>
      <c r="B30" s="59"/>
      <c r="C30" s="60"/>
      <c r="D30" s="61"/>
      <c r="E30" s="62"/>
      <c r="F30" s="59"/>
      <c r="G30" s="60"/>
      <c r="H30" s="61"/>
      <c r="I30" s="62"/>
      <c r="J30" s="59"/>
      <c r="K30" s="60"/>
      <c r="L30" s="61"/>
      <c r="M30" s="62"/>
      <c r="N30" s="18"/>
      <c r="O30" s="58">
        <v>45931</v>
      </c>
      <c r="P30" s="59"/>
      <c r="Q30" s="60"/>
      <c r="R30" s="61"/>
      <c r="S30" s="62"/>
      <c r="T30" s="59"/>
      <c r="U30" s="60"/>
      <c r="V30" s="61"/>
      <c r="W30" s="62"/>
      <c r="X30" s="59"/>
      <c r="Y30" s="60"/>
      <c r="Z30" s="61"/>
      <c r="AA30" s="62"/>
      <c r="AB30" s="21"/>
      <c r="AC30" s="58">
        <v>45931</v>
      </c>
      <c r="AD30" s="59"/>
      <c r="AE30" s="60"/>
      <c r="AF30" s="61"/>
      <c r="AG30" s="62"/>
      <c r="AH30" s="59"/>
      <c r="AI30" s="60"/>
      <c r="AJ30" s="61"/>
      <c r="AK30" s="62"/>
      <c r="AL30" s="59"/>
      <c r="AM30" s="60"/>
      <c r="AN30" s="61"/>
      <c r="AO30" s="62"/>
      <c r="AP30" s="21"/>
      <c r="AQ30" s="58">
        <v>45931</v>
      </c>
      <c r="AR30" s="59"/>
      <c r="AS30" s="60"/>
      <c r="AT30" s="61"/>
      <c r="AU30" s="62"/>
      <c r="AV30" s="59"/>
      <c r="AW30" s="60"/>
      <c r="AX30" s="61"/>
      <c r="AY30" s="62"/>
      <c r="AZ30" s="59"/>
      <c r="BA30" s="60"/>
      <c r="BB30" s="61"/>
      <c r="BC30" s="62"/>
      <c r="BE30" s="58">
        <v>45931</v>
      </c>
      <c r="BF30" s="59"/>
      <c r="BG30" s="60"/>
      <c r="BH30" s="61"/>
      <c r="BI30" s="62"/>
      <c r="BJ30" s="59"/>
      <c r="BK30" s="60"/>
      <c r="BL30" s="61"/>
      <c r="BM30" s="62"/>
      <c r="BN30" s="59"/>
      <c r="BO30" s="60"/>
      <c r="BP30" s="61"/>
      <c r="BQ30" s="62"/>
    </row>
    <row r="31" spans="1:69">
      <c r="A31" s="58">
        <v>45962</v>
      </c>
      <c r="B31" s="59"/>
      <c r="C31" s="60"/>
      <c r="D31" s="61"/>
      <c r="E31" s="62"/>
      <c r="F31" s="59"/>
      <c r="G31" s="60"/>
      <c r="H31" s="61"/>
      <c r="I31" s="62"/>
      <c r="J31" s="59"/>
      <c r="K31" s="60"/>
      <c r="L31" s="61"/>
      <c r="M31" s="62"/>
      <c r="N31" s="18"/>
      <c r="O31" s="58">
        <v>45962</v>
      </c>
      <c r="P31" s="59"/>
      <c r="Q31" s="60"/>
      <c r="R31" s="61"/>
      <c r="S31" s="62"/>
      <c r="T31" s="59"/>
      <c r="U31" s="60"/>
      <c r="V31" s="61"/>
      <c r="W31" s="62"/>
      <c r="X31" s="59"/>
      <c r="Y31" s="60"/>
      <c r="Z31" s="61"/>
      <c r="AA31" s="62"/>
      <c r="AB31" s="21"/>
      <c r="AC31" s="58">
        <v>45962</v>
      </c>
      <c r="AD31" s="59"/>
      <c r="AE31" s="60"/>
      <c r="AF31" s="61"/>
      <c r="AG31" s="62"/>
      <c r="AH31" s="59"/>
      <c r="AI31" s="60"/>
      <c r="AJ31" s="61"/>
      <c r="AK31" s="62"/>
      <c r="AL31" s="59"/>
      <c r="AM31" s="60"/>
      <c r="AN31" s="61"/>
      <c r="AO31" s="62"/>
      <c r="AP31" s="21"/>
      <c r="AQ31" s="58">
        <v>45962</v>
      </c>
      <c r="AR31" s="59"/>
      <c r="AS31" s="60"/>
      <c r="AT31" s="61"/>
      <c r="AU31" s="62"/>
      <c r="AV31" s="59"/>
      <c r="AW31" s="60"/>
      <c r="AX31" s="61"/>
      <c r="AY31" s="62"/>
      <c r="AZ31" s="59"/>
      <c r="BA31" s="60"/>
      <c r="BB31" s="61"/>
      <c r="BC31" s="62"/>
      <c r="BE31" s="58">
        <v>45962</v>
      </c>
      <c r="BF31" s="59"/>
      <c r="BG31" s="60"/>
      <c r="BH31" s="61"/>
      <c r="BI31" s="62"/>
      <c r="BJ31" s="59"/>
      <c r="BK31" s="60"/>
      <c r="BL31" s="61"/>
      <c r="BM31" s="62"/>
      <c r="BN31" s="59"/>
      <c r="BO31" s="60"/>
      <c r="BP31" s="61"/>
      <c r="BQ31" s="62"/>
    </row>
    <row r="32" spans="1:69" ht="15" customHeight="1" thickBot="1">
      <c r="A32" s="58">
        <v>45992</v>
      </c>
      <c r="B32" s="69"/>
      <c r="C32" s="70"/>
      <c r="D32" s="71"/>
      <c r="E32" s="72"/>
      <c r="F32" s="69"/>
      <c r="G32" s="70"/>
      <c r="H32" s="71"/>
      <c r="I32" s="72"/>
      <c r="J32" s="69"/>
      <c r="K32" s="70"/>
      <c r="L32" s="71"/>
      <c r="M32" s="72"/>
      <c r="N32" s="18"/>
      <c r="O32" s="58">
        <v>45992</v>
      </c>
      <c r="P32" s="69"/>
      <c r="Q32" s="70"/>
      <c r="R32" s="71"/>
      <c r="S32" s="72"/>
      <c r="T32" s="69"/>
      <c r="U32" s="70"/>
      <c r="V32" s="71"/>
      <c r="W32" s="72"/>
      <c r="X32" s="69"/>
      <c r="Y32" s="70"/>
      <c r="Z32" s="71"/>
      <c r="AA32" s="72"/>
      <c r="AB32" s="21"/>
      <c r="AC32" s="58">
        <v>45992</v>
      </c>
      <c r="AD32" s="69"/>
      <c r="AE32" s="70"/>
      <c r="AF32" s="71"/>
      <c r="AG32" s="72"/>
      <c r="AH32" s="69"/>
      <c r="AI32" s="70"/>
      <c r="AJ32" s="71"/>
      <c r="AK32" s="72"/>
      <c r="AL32" s="69"/>
      <c r="AM32" s="70"/>
      <c r="AN32" s="71"/>
      <c r="AO32" s="72"/>
      <c r="AP32" s="21"/>
      <c r="AQ32" s="58">
        <v>45992</v>
      </c>
      <c r="AR32" s="69"/>
      <c r="AS32" s="70"/>
      <c r="AT32" s="71"/>
      <c r="AU32" s="72"/>
      <c r="AV32" s="69"/>
      <c r="AW32" s="70"/>
      <c r="AX32" s="71"/>
      <c r="AY32" s="72"/>
      <c r="AZ32" s="69"/>
      <c r="BA32" s="70"/>
      <c r="BB32" s="71"/>
      <c r="BC32" s="72"/>
      <c r="BE32" s="58">
        <v>45992</v>
      </c>
      <c r="BF32" s="69"/>
      <c r="BG32" s="70"/>
      <c r="BH32" s="71"/>
      <c r="BI32" s="72"/>
      <c r="BJ32" s="69"/>
      <c r="BK32" s="70"/>
      <c r="BL32" s="71"/>
      <c r="BM32" s="72"/>
      <c r="BN32" s="69"/>
      <c r="BO32" s="70"/>
      <c r="BP32" s="71"/>
      <c r="BQ32" s="72"/>
    </row>
    <row r="33" spans="1:69">
      <c r="A33" s="73" t="s">
        <v>77</v>
      </c>
      <c r="B33" s="64"/>
      <c r="C33" s="64"/>
      <c r="D33" s="64"/>
      <c r="E33" s="64"/>
      <c r="F33" s="74"/>
      <c r="G33" s="74"/>
      <c r="H33" s="74"/>
      <c r="I33" s="74"/>
      <c r="J33" s="74"/>
      <c r="K33" s="74"/>
      <c r="L33" s="74"/>
      <c r="M33" s="74"/>
      <c r="N33" s="18"/>
      <c r="O33" s="73" t="s">
        <v>77</v>
      </c>
      <c r="P33" s="64"/>
      <c r="Q33" s="64"/>
      <c r="R33" s="64"/>
      <c r="S33" s="64"/>
      <c r="T33" s="74"/>
      <c r="U33" s="74"/>
      <c r="V33" s="74"/>
      <c r="W33" s="74"/>
      <c r="X33" s="74"/>
      <c r="Y33" s="74"/>
      <c r="Z33" s="74"/>
      <c r="AA33" s="74"/>
      <c r="AB33" s="18"/>
      <c r="AC33" s="73" t="s">
        <v>77</v>
      </c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18"/>
      <c r="AQ33" s="73" t="s">
        <v>77</v>
      </c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3"/>
      <c r="BE33" s="73" t="s">
        <v>77</v>
      </c>
      <c r="BF33" s="76"/>
      <c r="BG33" s="76"/>
      <c r="BH33" s="76"/>
      <c r="BI33" s="76"/>
      <c r="BJ33" s="76"/>
      <c r="BK33" s="76"/>
      <c r="BL33" s="76"/>
      <c r="BM33" s="76"/>
    </row>
    <row r="34" spans="1:69" ht="15" customHeight="1" thickBo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</row>
    <row r="35" spans="1:69" ht="15" customHeight="1" thickBot="1">
      <c r="A35" s="78"/>
      <c r="B35" s="250" t="s">
        <v>111</v>
      </c>
      <c r="C35" s="248"/>
      <c r="D35" s="248"/>
      <c r="E35" s="249"/>
      <c r="F35" s="250" t="s">
        <v>112</v>
      </c>
      <c r="G35" s="248"/>
      <c r="H35" s="248"/>
      <c r="I35" s="249"/>
      <c r="J35" s="247" t="s">
        <v>113</v>
      </c>
      <c r="K35" s="248"/>
      <c r="L35" s="248"/>
      <c r="M35" s="249"/>
      <c r="N35" s="18"/>
      <c r="O35" s="78"/>
      <c r="P35" s="247" t="s">
        <v>114</v>
      </c>
      <c r="Q35" s="248"/>
      <c r="R35" s="248"/>
      <c r="S35" s="249"/>
      <c r="T35" s="250" t="s">
        <v>115</v>
      </c>
      <c r="U35" s="248"/>
      <c r="V35" s="248"/>
      <c r="W35" s="249"/>
      <c r="X35" s="247" t="s">
        <v>116</v>
      </c>
      <c r="Y35" s="248"/>
      <c r="Z35" s="248"/>
      <c r="AA35" s="249"/>
      <c r="AB35" s="18"/>
      <c r="AC35" s="78"/>
      <c r="AD35" s="247" t="s">
        <v>117</v>
      </c>
      <c r="AE35" s="248"/>
      <c r="AF35" s="248"/>
      <c r="AG35" s="249"/>
      <c r="AH35" s="247" t="s">
        <v>118</v>
      </c>
      <c r="AI35" s="248"/>
      <c r="AJ35" s="248"/>
      <c r="AK35" s="249"/>
      <c r="AL35" s="247" t="s">
        <v>119</v>
      </c>
      <c r="AM35" s="248"/>
      <c r="AN35" s="248"/>
      <c r="AO35" s="249"/>
      <c r="AP35" s="18"/>
      <c r="AQ35" s="78"/>
      <c r="AR35" s="247" t="s">
        <v>120</v>
      </c>
      <c r="AS35" s="248"/>
      <c r="AT35" s="248"/>
      <c r="AU35" s="249"/>
      <c r="AV35" s="247" t="s">
        <v>121</v>
      </c>
      <c r="AW35" s="248"/>
      <c r="AX35" s="248"/>
      <c r="AY35" s="249"/>
      <c r="AZ35" s="247" t="s">
        <v>122</v>
      </c>
      <c r="BA35" s="248"/>
      <c r="BB35" s="248"/>
      <c r="BC35" s="249"/>
      <c r="BD35" s="18"/>
      <c r="BE35" s="78"/>
      <c r="BF35" s="247" t="s">
        <v>123</v>
      </c>
      <c r="BG35" s="248"/>
      <c r="BH35" s="248"/>
      <c r="BI35" s="249"/>
      <c r="BJ35" s="247" t="s">
        <v>124</v>
      </c>
      <c r="BK35" s="248"/>
      <c r="BL35" s="248"/>
      <c r="BM35" s="249"/>
      <c r="BN35" s="247" t="s">
        <v>125</v>
      </c>
      <c r="BO35" s="248"/>
      <c r="BP35" s="248"/>
      <c r="BQ35" s="249"/>
    </row>
    <row r="36" spans="1:69" ht="14.5" customHeight="1">
      <c r="A36" s="79"/>
      <c r="B36" s="246" t="s">
        <v>106</v>
      </c>
      <c r="C36" s="251" t="s">
        <v>107</v>
      </c>
      <c r="D36" s="242" t="s">
        <v>108</v>
      </c>
      <c r="E36" s="241" t="s">
        <v>109</v>
      </c>
      <c r="F36" s="49" t="s">
        <v>106</v>
      </c>
      <c r="G36" s="50" t="s">
        <v>107</v>
      </c>
      <c r="H36" s="51" t="s">
        <v>108</v>
      </c>
      <c r="I36" s="52" t="s">
        <v>109</v>
      </c>
      <c r="J36" s="243" t="s">
        <v>106</v>
      </c>
      <c r="K36" s="237" t="s">
        <v>107</v>
      </c>
      <c r="L36" s="245" t="s">
        <v>108</v>
      </c>
      <c r="M36" s="239" t="s">
        <v>109</v>
      </c>
      <c r="N36" s="80"/>
      <c r="O36" s="79"/>
      <c r="P36" s="243" t="s">
        <v>106</v>
      </c>
      <c r="Q36" s="237" t="s">
        <v>107</v>
      </c>
      <c r="R36" s="245" t="s">
        <v>108</v>
      </c>
      <c r="S36" s="239" t="s">
        <v>109</v>
      </c>
      <c r="T36" s="246" t="s">
        <v>106</v>
      </c>
      <c r="U36" s="251" t="s">
        <v>107</v>
      </c>
      <c r="V36" s="242" t="s">
        <v>108</v>
      </c>
      <c r="W36" s="241" t="s">
        <v>109</v>
      </c>
      <c r="X36" s="243" t="s">
        <v>106</v>
      </c>
      <c r="Y36" s="237" t="s">
        <v>107</v>
      </c>
      <c r="Z36" s="245" t="s">
        <v>108</v>
      </c>
      <c r="AA36" s="239" t="s">
        <v>109</v>
      </c>
      <c r="AB36" s="80"/>
      <c r="AC36" s="79"/>
      <c r="AD36" s="243" t="s">
        <v>106</v>
      </c>
      <c r="AE36" s="237" t="s">
        <v>107</v>
      </c>
      <c r="AF36" s="245" t="s">
        <v>108</v>
      </c>
      <c r="AG36" s="239" t="s">
        <v>109</v>
      </c>
      <c r="AH36" s="243" t="s">
        <v>106</v>
      </c>
      <c r="AI36" s="237" t="s">
        <v>107</v>
      </c>
      <c r="AJ36" s="245" t="s">
        <v>108</v>
      </c>
      <c r="AK36" s="239" t="s">
        <v>109</v>
      </c>
      <c r="AL36" s="243" t="s">
        <v>106</v>
      </c>
      <c r="AM36" s="237" t="s">
        <v>107</v>
      </c>
      <c r="AN36" s="245" t="s">
        <v>108</v>
      </c>
      <c r="AO36" s="239" t="s">
        <v>109</v>
      </c>
      <c r="AP36" s="80"/>
      <c r="AQ36" s="79"/>
      <c r="AR36" s="243" t="s">
        <v>106</v>
      </c>
      <c r="AS36" s="237" t="s">
        <v>107</v>
      </c>
      <c r="AT36" s="245" t="s">
        <v>108</v>
      </c>
      <c r="AU36" s="239" t="s">
        <v>109</v>
      </c>
      <c r="AV36" s="243" t="s">
        <v>106</v>
      </c>
      <c r="AW36" s="237" t="s">
        <v>107</v>
      </c>
      <c r="AX36" s="245" t="s">
        <v>108</v>
      </c>
      <c r="AY36" s="239" t="s">
        <v>109</v>
      </c>
      <c r="AZ36" s="243" t="s">
        <v>106</v>
      </c>
      <c r="BA36" s="237" t="s">
        <v>107</v>
      </c>
      <c r="BB36" s="245" t="s">
        <v>108</v>
      </c>
      <c r="BC36" s="239" t="s">
        <v>109</v>
      </c>
      <c r="BD36" s="80"/>
      <c r="BE36" s="79"/>
      <c r="BF36" s="243" t="s">
        <v>106</v>
      </c>
      <c r="BG36" s="237" t="s">
        <v>107</v>
      </c>
      <c r="BH36" s="245" t="s">
        <v>108</v>
      </c>
      <c r="BI36" s="239" t="s">
        <v>109</v>
      </c>
      <c r="BJ36" s="243" t="s">
        <v>106</v>
      </c>
      <c r="BK36" s="237" t="s">
        <v>107</v>
      </c>
      <c r="BL36" s="245" t="s">
        <v>108</v>
      </c>
      <c r="BM36" s="239" t="s">
        <v>109</v>
      </c>
      <c r="BN36" s="243" t="s">
        <v>106</v>
      </c>
      <c r="BO36" s="237" t="s">
        <v>107</v>
      </c>
      <c r="BP36" s="245" t="s">
        <v>108</v>
      </c>
      <c r="BQ36" s="239" t="s">
        <v>109</v>
      </c>
    </row>
    <row r="37" spans="1:69" ht="15" customHeight="1" thickBot="1">
      <c r="A37" s="53"/>
      <c r="B37" s="244"/>
      <c r="C37" s="238"/>
      <c r="D37" s="238"/>
      <c r="E37" s="240"/>
      <c r="F37" s="54"/>
      <c r="G37" s="55"/>
      <c r="H37" s="56"/>
      <c r="I37" s="57"/>
      <c r="J37" s="244"/>
      <c r="K37" s="238"/>
      <c r="L37" s="238"/>
      <c r="M37" s="240"/>
      <c r="N37" s="37"/>
      <c r="O37" s="53"/>
      <c r="P37" s="244"/>
      <c r="Q37" s="238"/>
      <c r="R37" s="238"/>
      <c r="S37" s="240"/>
      <c r="T37" s="244"/>
      <c r="U37" s="238"/>
      <c r="V37" s="238"/>
      <c r="W37" s="240"/>
      <c r="X37" s="244"/>
      <c r="Y37" s="238"/>
      <c r="Z37" s="238"/>
      <c r="AA37" s="240"/>
      <c r="AB37" s="37"/>
      <c r="AC37" s="53"/>
      <c r="AD37" s="244"/>
      <c r="AE37" s="238"/>
      <c r="AF37" s="238"/>
      <c r="AG37" s="240"/>
      <c r="AH37" s="244"/>
      <c r="AI37" s="238"/>
      <c r="AJ37" s="238"/>
      <c r="AK37" s="240"/>
      <c r="AL37" s="244"/>
      <c r="AM37" s="238"/>
      <c r="AN37" s="238"/>
      <c r="AO37" s="240"/>
      <c r="AP37" s="37"/>
      <c r="AQ37" s="53"/>
      <c r="AR37" s="244"/>
      <c r="AS37" s="238"/>
      <c r="AT37" s="238"/>
      <c r="AU37" s="240"/>
      <c r="AV37" s="244"/>
      <c r="AW37" s="238"/>
      <c r="AX37" s="238"/>
      <c r="AY37" s="240"/>
      <c r="AZ37" s="244"/>
      <c r="BA37" s="238"/>
      <c r="BB37" s="238"/>
      <c r="BC37" s="240"/>
      <c r="BD37" s="37"/>
      <c r="BE37" s="53"/>
      <c r="BF37" s="244"/>
      <c r="BG37" s="238"/>
      <c r="BH37" s="238"/>
      <c r="BI37" s="240"/>
      <c r="BJ37" s="244"/>
      <c r="BK37" s="238"/>
      <c r="BL37" s="238"/>
      <c r="BM37" s="240"/>
      <c r="BN37" s="244"/>
      <c r="BO37" s="238"/>
      <c r="BP37" s="238"/>
      <c r="BQ37" s="240"/>
    </row>
    <row r="38" spans="1:69">
      <c r="A38" s="58">
        <v>45292</v>
      </c>
      <c r="B38" s="59">
        <v>0</v>
      </c>
      <c r="C38" s="60">
        <v>0</v>
      </c>
      <c r="D38" s="61">
        <v>0</v>
      </c>
      <c r="E38" s="62">
        <v>0</v>
      </c>
      <c r="F38" s="59">
        <v>0</v>
      </c>
      <c r="G38" s="60">
        <v>0</v>
      </c>
      <c r="H38" s="61">
        <v>0</v>
      </c>
      <c r="I38" s="62">
        <v>0</v>
      </c>
      <c r="J38" s="63">
        <v>0</v>
      </c>
      <c r="K38" s="64">
        <v>0</v>
      </c>
      <c r="L38" s="65">
        <v>0</v>
      </c>
      <c r="M38" s="66">
        <v>0</v>
      </c>
      <c r="N38" s="20"/>
      <c r="O38" s="58">
        <v>45292</v>
      </c>
      <c r="P38" s="59">
        <v>0</v>
      </c>
      <c r="Q38" s="60">
        <v>0</v>
      </c>
      <c r="R38" s="61">
        <v>0</v>
      </c>
      <c r="S38" s="62">
        <v>0</v>
      </c>
      <c r="T38" s="59">
        <v>0</v>
      </c>
      <c r="U38" s="60">
        <v>0</v>
      </c>
      <c r="V38" s="61">
        <v>0</v>
      </c>
      <c r="W38" s="62">
        <v>0</v>
      </c>
      <c r="X38" s="63">
        <v>0</v>
      </c>
      <c r="Y38" s="64">
        <v>0</v>
      </c>
      <c r="Z38" s="65">
        <v>0</v>
      </c>
      <c r="AA38" s="66">
        <v>65</v>
      </c>
      <c r="AB38" s="18"/>
      <c r="AC38" s="58">
        <v>45292</v>
      </c>
      <c r="AD38" s="59">
        <v>0</v>
      </c>
      <c r="AE38" s="60">
        <v>0</v>
      </c>
      <c r="AF38" s="61">
        <v>0</v>
      </c>
      <c r="AG38" s="62">
        <v>0</v>
      </c>
      <c r="AH38" s="59">
        <v>4</v>
      </c>
      <c r="AI38" s="60">
        <v>23000</v>
      </c>
      <c r="AJ38" s="61">
        <v>30.914000000000001</v>
      </c>
      <c r="AK38" s="62">
        <v>83000</v>
      </c>
      <c r="AL38" s="59">
        <v>0</v>
      </c>
      <c r="AM38" s="60">
        <v>0</v>
      </c>
      <c r="AN38" s="61">
        <v>0</v>
      </c>
      <c r="AO38" s="62">
        <v>0</v>
      </c>
      <c r="AP38" s="18"/>
      <c r="AQ38" s="58">
        <v>45292</v>
      </c>
      <c r="AR38" s="59">
        <v>0</v>
      </c>
      <c r="AS38" s="60">
        <v>0</v>
      </c>
      <c r="AT38" s="61">
        <v>0</v>
      </c>
      <c r="AU38" s="62">
        <v>939</v>
      </c>
      <c r="AV38" s="63">
        <v>0</v>
      </c>
      <c r="AW38" s="64">
        <v>0</v>
      </c>
      <c r="AX38" s="65">
        <v>0</v>
      </c>
      <c r="AY38" s="66">
        <v>85</v>
      </c>
      <c r="AZ38" s="59">
        <v>0</v>
      </c>
      <c r="BA38" s="60">
        <v>0</v>
      </c>
      <c r="BB38" s="61">
        <v>0</v>
      </c>
      <c r="BC38" s="62">
        <v>0</v>
      </c>
      <c r="BD38" s="18"/>
      <c r="BE38" s="58">
        <v>45292</v>
      </c>
      <c r="BF38" s="59">
        <v>0</v>
      </c>
      <c r="BG38" s="60">
        <v>0</v>
      </c>
      <c r="BH38" s="61">
        <v>0</v>
      </c>
      <c r="BI38" s="62">
        <v>837</v>
      </c>
      <c r="BJ38" s="59">
        <v>0</v>
      </c>
      <c r="BK38" s="60">
        <v>0</v>
      </c>
      <c r="BL38" s="61">
        <v>0</v>
      </c>
      <c r="BM38" s="62">
        <v>700</v>
      </c>
      <c r="BN38" s="59">
        <v>0</v>
      </c>
      <c r="BO38" s="60">
        <v>0</v>
      </c>
      <c r="BP38" s="61">
        <v>0</v>
      </c>
      <c r="BQ38" s="62">
        <v>0</v>
      </c>
    </row>
    <row r="39" spans="1:69">
      <c r="A39" s="58">
        <v>45323</v>
      </c>
      <c r="B39" s="59">
        <v>0</v>
      </c>
      <c r="C39" s="60">
        <v>0</v>
      </c>
      <c r="D39" s="61">
        <v>0</v>
      </c>
      <c r="E39" s="62">
        <v>0</v>
      </c>
      <c r="F39" s="59">
        <v>0</v>
      </c>
      <c r="G39" s="60">
        <v>0</v>
      </c>
      <c r="H39" s="61">
        <v>0</v>
      </c>
      <c r="I39" s="62">
        <v>0</v>
      </c>
      <c r="J39" s="59">
        <v>0</v>
      </c>
      <c r="K39" s="60">
        <v>0</v>
      </c>
      <c r="L39" s="61">
        <v>0</v>
      </c>
      <c r="M39" s="62">
        <v>0</v>
      </c>
      <c r="N39" s="18"/>
      <c r="O39" s="58">
        <v>45323</v>
      </c>
      <c r="P39" s="59">
        <v>0</v>
      </c>
      <c r="Q39" s="60">
        <v>0</v>
      </c>
      <c r="R39" s="61">
        <v>0</v>
      </c>
      <c r="S39" s="62">
        <v>0</v>
      </c>
      <c r="T39" s="59">
        <v>0</v>
      </c>
      <c r="U39" s="60">
        <v>0</v>
      </c>
      <c r="V39" s="61">
        <v>0</v>
      </c>
      <c r="W39" s="62">
        <v>0</v>
      </c>
      <c r="X39" s="59">
        <v>2</v>
      </c>
      <c r="Y39" s="60">
        <v>20</v>
      </c>
      <c r="Z39" s="61">
        <v>1.0201100000000001</v>
      </c>
      <c r="AA39" s="62">
        <v>85</v>
      </c>
      <c r="AB39" s="21"/>
      <c r="AC39" s="58">
        <v>45323</v>
      </c>
      <c r="AD39" s="59">
        <v>0</v>
      </c>
      <c r="AE39" s="60">
        <v>0</v>
      </c>
      <c r="AF39" s="61">
        <v>0</v>
      </c>
      <c r="AG39" s="62">
        <v>0</v>
      </c>
      <c r="AH39" s="59">
        <v>0</v>
      </c>
      <c r="AI39" s="60">
        <v>0</v>
      </c>
      <c r="AJ39" s="61">
        <v>0</v>
      </c>
      <c r="AK39" s="62">
        <v>83000</v>
      </c>
      <c r="AL39" s="59">
        <v>0</v>
      </c>
      <c r="AM39" s="60">
        <v>0</v>
      </c>
      <c r="AN39" s="61">
        <v>0</v>
      </c>
      <c r="AO39" s="62">
        <v>0</v>
      </c>
      <c r="AP39" s="21"/>
      <c r="AQ39" s="58">
        <v>45323</v>
      </c>
      <c r="AR39" s="59">
        <v>1</v>
      </c>
      <c r="AS39" s="60">
        <v>10</v>
      </c>
      <c r="AT39" s="61">
        <v>0.20663999999999999</v>
      </c>
      <c r="AU39" s="62">
        <v>949</v>
      </c>
      <c r="AV39" s="59">
        <v>0</v>
      </c>
      <c r="AW39" s="60">
        <v>0</v>
      </c>
      <c r="AX39" s="61">
        <v>0</v>
      </c>
      <c r="AY39" s="62">
        <v>85</v>
      </c>
      <c r="AZ39" s="59">
        <v>0</v>
      </c>
      <c r="BA39" s="60">
        <v>0</v>
      </c>
      <c r="BB39" s="61">
        <v>0</v>
      </c>
      <c r="BC39" s="62">
        <v>0</v>
      </c>
      <c r="BD39" s="21"/>
      <c r="BE39" s="58">
        <v>45323</v>
      </c>
      <c r="BF39" s="59">
        <v>0</v>
      </c>
      <c r="BG39" s="60">
        <v>0</v>
      </c>
      <c r="BH39" s="61">
        <v>0</v>
      </c>
      <c r="BI39" s="62">
        <v>837</v>
      </c>
      <c r="BJ39" s="59">
        <v>0</v>
      </c>
      <c r="BK39" s="60">
        <v>0</v>
      </c>
      <c r="BL39" s="61">
        <v>0</v>
      </c>
      <c r="BM39" s="62">
        <v>700</v>
      </c>
      <c r="BN39" s="59">
        <v>0</v>
      </c>
      <c r="BO39" s="60">
        <v>0</v>
      </c>
      <c r="BP39" s="61">
        <v>0</v>
      </c>
      <c r="BQ39" s="62">
        <v>0</v>
      </c>
    </row>
    <row r="40" spans="1:69">
      <c r="A40" s="58">
        <v>45352</v>
      </c>
      <c r="B40" s="59">
        <v>0</v>
      </c>
      <c r="C40" s="60">
        <v>0</v>
      </c>
      <c r="D40" s="61">
        <v>0</v>
      </c>
      <c r="E40" s="62">
        <v>0</v>
      </c>
      <c r="F40" s="59">
        <v>0</v>
      </c>
      <c r="G40" s="60">
        <v>0</v>
      </c>
      <c r="H40" s="61">
        <v>0</v>
      </c>
      <c r="I40" s="62">
        <v>0</v>
      </c>
      <c r="J40" s="59">
        <v>0</v>
      </c>
      <c r="K40" s="60">
        <v>0</v>
      </c>
      <c r="L40" s="61">
        <v>0</v>
      </c>
      <c r="M40" s="62">
        <v>0</v>
      </c>
      <c r="N40" s="20"/>
      <c r="O40" s="58">
        <v>45352</v>
      </c>
      <c r="P40" s="59">
        <v>0</v>
      </c>
      <c r="Q40" s="60">
        <v>0</v>
      </c>
      <c r="R40" s="61">
        <v>0</v>
      </c>
      <c r="S40" s="62">
        <v>0</v>
      </c>
      <c r="T40" s="59">
        <v>0</v>
      </c>
      <c r="U40" s="60">
        <v>0</v>
      </c>
      <c r="V40" s="61">
        <v>0</v>
      </c>
      <c r="W40" s="62">
        <v>0</v>
      </c>
      <c r="X40" s="59">
        <v>5</v>
      </c>
      <c r="Y40" s="60">
        <v>210</v>
      </c>
      <c r="Z40" s="61">
        <v>10.783315</v>
      </c>
      <c r="AA40" s="62">
        <v>165</v>
      </c>
      <c r="AB40" s="18"/>
      <c r="AC40" s="58">
        <v>45352</v>
      </c>
      <c r="AD40" s="59">
        <v>0</v>
      </c>
      <c r="AE40" s="60">
        <v>0</v>
      </c>
      <c r="AF40" s="61">
        <v>0</v>
      </c>
      <c r="AG40" s="62">
        <v>0</v>
      </c>
      <c r="AH40" s="59">
        <v>7</v>
      </c>
      <c r="AI40" s="60">
        <v>151000</v>
      </c>
      <c r="AJ40" s="61">
        <v>213.30099999999999</v>
      </c>
      <c r="AK40" s="62">
        <v>58000</v>
      </c>
      <c r="AL40" s="59">
        <v>0</v>
      </c>
      <c r="AM40" s="60">
        <v>0</v>
      </c>
      <c r="AN40" s="61">
        <v>0</v>
      </c>
      <c r="AO40" s="62">
        <v>0</v>
      </c>
      <c r="AP40" s="18"/>
      <c r="AQ40" s="58">
        <v>45352</v>
      </c>
      <c r="AR40" s="59">
        <v>3</v>
      </c>
      <c r="AS40" s="60">
        <v>988</v>
      </c>
      <c r="AT40" s="61">
        <v>20.857814999999999</v>
      </c>
      <c r="AU40" s="62">
        <v>509</v>
      </c>
      <c r="AV40" s="59">
        <v>1</v>
      </c>
      <c r="AW40" s="60">
        <v>85</v>
      </c>
      <c r="AX40" s="61">
        <v>2.0268250000000001</v>
      </c>
      <c r="AY40" s="62">
        <v>0</v>
      </c>
      <c r="AZ40" s="59">
        <v>0</v>
      </c>
      <c r="BA40" s="60">
        <v>0</v>
      </c>
      <c r="BB40" s="61">
        <v>0</v>
      </c>
      <c r="BC40" s="62">
        <v>0</v>
      </c>
      <c r="BD40" s="18"/>
      <c r="BE40" s="58">
        <v>45352</v>
      </c>
      <c r="BF40" s="59">
        <v>4</v>
      </c>
      <c r="BG40" s="60">
        <v>1174</v>
      </c>
      <c r="BH40" s="61">
        <v>10.930961999999999</v>
      </c>
      <c r="BI40" s="62">
        <v>537</v>
      </c>
      <c r="BJ40" s="59">
        <v>2</v>
      </c>
      <c r="BK40" s="60">
        <v>400</v>
      </c>
      <c r="BL40" s="61">
        <v>1.4982</v>
      </c>
      <c r="BM40" s="62">
        <v>700</v>
      </c>
      <c r="BN40" s="59">
        <v>0</v>
      </c>
      <c r="BO40" s="60">
        <v>0</v>
      </c>
      <c r="BP40" s="61">
        <v>0</v>
      </c>
      <c r="BQ40" s="62">
        <v>0</v>
      </c>
    </row>
    <row r="41" spans="1:69">
      <c r="A41" s="58">
        <v>45383</v>
      </c>
      <c r="B41" s="59">
        <v>0</v>
      </c>
      <c r="C41" s="60">
        <v>0</v>
      </c>
      <c r="D41" s="61">
        <v>0</v>
      </c>
      <c r="E41" s="62">
        <v>0</v>
      </c>
      <c r="F41" s="59">
        <v>0</v>
      </c>
      <c r="G41" s="60">
        <v>0</v>
      </c>
      <c r="H41" s="61">
        <v>0</v>
      </c>
      <c r="I41" s="62">
        <v>0</v>
      </c>
      <c r="J41" s="59">
        <v>1</v>
      </c>
      <c r="K41" s="60">
        <v>100</v>
      </c>
      <c r="L41" s="61">
        <v>0.12759999999999999</v>
      </c>
      <c r="M41" s="62">
        <v>100</v>
      </c>
      <c r="N41" s="18"/>
      <c r="O41" s="58">
        <v>45383</v>
      </c>
      <c r="P41" s="59">
        <v>0</v>
      </c>
      <c r="Q41" s="60">
        <v>0</v>
      </c>
      <c r="R41" s="61">
        <v>0</v>
      </c>
      <c r="S41" s="62">
        <v>0</v>
      </c>
      <c r="T41" s="59">
        <v>1</v>
      </c>
      <c r="U41" s="60">
        <v>7000</v>
      </c>
      <c r="V41" s="61">
        <v>10.99</v>
      </c>
      <c r="W41" s="62">
        <v>7000</v>
      </c>
      <c r="X41" s="59">
        <v>3</v>
      </c>
      <c r="Y41" s="60">
        <v>30</v>
      </c>
      <c r="Z41" s="61">
        <v>1.77136</v>
      </c>
      <c r="AA41" s="62">
        <v>135</v>
      </c>
      <c r="AB41" s="180"/>
      <c r="AC41" s="58">
        <v>45383</v>
      </c>
      <c r="AD41" s="59">
        <v>0</v>
      </c>
      <c r="AE41" s="60">
        <v>0</v>
      </c>
      <c r="AF41" s="61">
        <v>0</v>
      </c>
      <c r="AG41" s="62">
        <v>0</v>
      </c>
      <c r="AH41" s="59">
        <v>1</v>
      </c>
      <c r="AI41" s="60">
        <v>5000</v>
      </c>
      <c r="AJ41" s="61">
        <v>7.72</v>
      </c>
      <c r="AK41" s="62">
        <v>53000</v>
      </c>
      <c r="AL41" s="59">
        <v>0</v>
      </c>
      <c r="AM41" s="60">
        <v>0</v>
      </c>
      <c r="AN41" s="61">
        <v>0</v>
      </c>
      <c r="AO41" s="62">
        <v>0</v>
      </c>
      <c r="AP41" s="21"/>
      <c r="AQ41" s="58">
        <v>45383</v>
      </c>
      <c r="AR41" s="59">
        <v>4</v>
      </c>
      <c r="AS41" s="60">
        <v>630</v>
      </c>
      <c r="AT41" s="61">
        <v>13.23551</v>
      </c>
      <c r="AU41" s="62">
        <v>1139</v>
      </c>
      <c r="AV41" s="59">
        <v>0</v>
      </c>
      <c r="AW41" s="60">
        <v>0</v>
      </c>
      <c r="AX41" s="61">
        <v>0</v>
      </c>
      <c r="AY41" s="62">
        <v>0</v>
      </c>
      <c r="AZ41" s="59">
        <v>0</v>
      </c>
      <c r="BA41" s="60">
        <v>0</v>
      </c>
      <c r="BB41" s="61">
        <v>0</v>
      </c>
      <c r="BC41" s="62">
        <v>0</v>
      </c>
      <c r="BD41" s="21"/>
      <c r="BE41" s="58">
        <v>45383</v>
      </c>
      <c r="BF41" s="59">
        <v>4</v>
      </c>
      <c r="BG41" s="60">
        <v>395</v>
      </c>
      <c r="BH41" s="61">
        <v>4.1038750000000004</v>
      </c>
      <c r="BI41" s="62">
        <v>342</v>
      </c>
      <c r="BJ41" s="59">
        <v>3</v>
      </c>
      <c r="BK41" s="60">
        <v>400</v>
      </c>
      <c r="BL41" s="61">
        <v>1.5781000000000001</v>
      </c>
      <c r="BM41" s="62">
        <v>1100</v>
      </c>
      <c r="BN41" s="59">
        <v>0</v>
      </c>
      <c r="BO41" s="60">
        <v>0</v>
      </c>
      <c r="BP41" s="61">
        <v>0</v>
      </c>
      <c r="BQ41" s="62">
        <v>0</v>
      </c>
    </row>
    <row r="42" spans="1:69">
      <c r="A42" s="58">
        <v>45413</v>
      </c>
      <c r="B42" s="59">
        <v>0</v>
      </c>
      <c r="C42" s="60">
        <v>0</v>
      </c>
      <c r="D42" s="61">
        <v>0</v>
      </c>
      <c r="E42" s="62">
        <v>0</v>
      </c>
      <c r="F42" s="59">
        <v>0</v>
      </c>
      <c r="G42" s="60">
        <v>0</v>
      </c>
      <c r="H42" s="61">
        <v>0</v>
      </c>
      <c r="I42" s="62">
        <v>0</v>
      </c>
      <c r="J42" s="59">
        <v>4</v>
      </c>
      <c r="K42" s="60">
        <v>1600</v>
      </c>
      <c r="L42" s="61">
        <v>2.0440999999999998</v>
      </c>
      <c r="M42" s="62">
        <v>500</v>
      </c>
      <c r="N42" s="183"/>
      <c r="O42" s="58">
        <v>45413</v>
      </c>
      <c r="P42" s="59">
        <v>0</v>
      </c>
      <c r="Q42" s="60">
        <v>0</v>
      </c>
      <c r="R42" s="61">
        <v>0</v>
      </c>
      <c r="S42" s="62">
        <v>0</v>
      </c>
      <c r="T42" s="59">
        <v>1</v>
      </c>
      <c r="U42" s="60">
        <v>300</v>
      </c>
      <c r="V42" s="61">
        <v>0.51600000000000001</v>
      </c>
      <c r="W42" s="62">
        <v>7300</v>
      </c>
      <c r="X42" s="59">
        <v>2</v>
      </c>
      <c r="Y42" s="60">
        <v>20</v>
      </c>
      <c r="Z42" s="61">
        <v>1.1587700000000001</v>
      </c>
      <c r="AA42" s="62">
        <v>155</v>
      </c>
      <c r="AB42" s="184"/>
      <c r="AC42" s="179">
        <v>45413</v>
      </c>
      <c r="AD42" s="59">
        <v>0</v>
      </c>
      <c r="AE42" s="60">
        <v>0</v>
      </c>
      <c r="AF42" s="61">
        <v>0</v>
      </c>
      <c r="AG42" s="62">
        <v>0</v>
      </c>
      <c r="AH42" s="59">
        <v>9</v>
      </c>
      <c r="AI42" s="60">
        <v>10800</v>
      </c>
      <c r="AJ42" s="61">
        <v>14.771599999999999</v>
      </c>
      <c r="AK42" s="62">
        <v>63800</v>
      </c>
      <c r="AL42" s="59">
        <v>0</v>
      </c>
      <c r="AM42" s="60">
        <v>0</v>
      </c>
      <c r="AN42" s="61">
        <v>0</v>
      </c>
      <c r="AO42" s="62">
        <v>0</v>
      </c>
      <c r="AP42" s="184"/>
      <c r="AQ42" s="179">
        <v>45413</v>
      </c>
      <c r="AR42" s="59">
        <v>1</v>
      </c>
      <c r="AS42" s="60">
        <v>20</v>
      </c>
      <c r="AT42" s="61">
        <v>0.40723999999999999</v>
      </c>
      <c r="AU42" s="62">
        <v>1159</v>
      </c>
      <c r="AV42" s="59">
        <v>0</v>
      </c>
      <c r="AW42" s="60">
        <v>0</v>
      </c>
      <c r="AX42" s="61">
        <v>0</v>
      </c>
      <c r="AY42" s="62">
        <v>0</v>
      </c>
      <c r="AZ42" s="59">
        <v>0</v>
      </c>
      <c r="BA42" s="60">
        <v>0</v>
      </c>
      <c r="BB42" s="61">
        <v>0</v>
      </c>
      <c r="BC42" s="62">
        <v>0</v>
      </c>
      <c r="BD42" s="184"/>
      <c r="BE42" s="179">
        <v>45413</v>
      </c>
      <c r="BF42" s="59">
        <v>58</v>
      </c>
      <c r="BG42" s="60">
        <v>850</v>
      </c>
      <c r="BH42" s="61">
        <v>9.2951599999999992</v>
      </c>
      <c r="BI42" s="62">
        <v>592</v>
      </c>
      <c r="BJ42" s="59">
        <v>1</v>
      </c>
      <c r="BK42" s="60">
        <v>100</v>
      </c>
      <c r="BL42" s="61">
        <v>0.37309999999999999</v>
      </c>
      <c r="BM42" s="62">
        <v>1000</v>
      </c>
      <c r="BN42" s="59">
        <v>0</v>
      </c>
      <c r="BO42" s="60">
        <v>0</v>
      </c>
      <c r="BP42" s="61">
        <v>0</v>
      </c>
      <c r="BQ42" s="62">
        <v>0</v>
      </c>
    </row>
    <row r="43" spans="1:69">
      <c r="A43" s="58">
        <v>45444</v>
      </c>
      <c r="B43" s="59">
        <v>0</v>
      </c>
      <c r="C43" s="60">
        <v>0</v>
      </c>
      <c r="D43" s="61">
        <v>0</v>
      </c>
      <c r="E43" s="62">
        <v>0</v>
      </c>
      <c r="F43" s="59">
        <v>0</v>
      </c>
      <c r="G43" s="60">
        <v>0</v>
      </c>
      <c r="H43" s="61">
        <v>0</v>
      </c>
      <c r="I43" s="62">
        <v>0</v>
      </c>
      <c r="J43" s="59">
        <v>1</v>
      </c>
      <c r="K43" s="60">
        <v>500</v>
      </c>
      <c r="L43" s="61">
        <v>0.60550000000000004</v>
      </c>
      <c r="M43" s="62">
        <v>0</v>
      </c>
      <c r="N43" s="183"/>
      <c r="O43" s="58">
        <v>45444</v>
      </c>
      <c r="P43" s="59">
        <v>0</v>
      </c>
      <c r="Q43" s="60">
        <v>0</v>
      </c>
      <c r="R43" s="61">
        <v>0</v>
      </c>
      <c r="S43" s="62">
        <v>0</v>
      </c>
      <c r="T43" s="59">
        <v>4</v>
      </c>
      <c r="U43" s="60">
        <v>23300</v>
      </c>
      <c r="V43" s="61">
        <v>37.503700000000002</v>
      </c>
      <c r="W43" s="62">
        <v>16000</v>
      </c>
      <c r="X43" s="59">
        <v>3</v>
      </c>
      <c r="Y43" s="60">
        <v>190</v>
      </c>
      <c r="Z43" s="61">
        <v>10.748135</v>
      </c>
      <c r="AA43" s="62">
        <v>35</v>
      </c>
      <c r="AB43" s="184"/>
      <c r="AC43" s="179">
        <v>45444</v>
      </c>
      <c r="AD43" s="59">
        <v>0</v>
      </c>
      <c r="AE43" s="60">
        <v>0</v>
      </c>
      <c r="AF43" s="61">
        <v>0</v>
      </c>
      <c r="AG43" s="62">
        <v>0</v>
      </c>
      <c r="AH43" s="59">
        <v>4</v>
      </c>
      <c r="AI43" s="60">
        <v>73800</v>
      </c>
      <c r="AJ43" s="61">
        <v>92.910799999999995</v>
      </c>
      <c r="AK43" s="62">
        <v>30000</v>
      </c>
      <c r="AL43" s="59">
        <v>0</v>
      </c>
      <c r="AM43" s="60">
        <v>0</v>
      </c>
      <c r="AN43" s="61">
        <v>0</v>
      </c>
      <c r="AO43" s="62">
        <v>0</v>
      </c>
      <c r="AP43" s="184"/>
      <c r="AQ43" s="179">
        <v>45444</v>
      </c>
      <c r="AR43" s="59">
        <v>9</v>
      </c>
      <c r="AS43" s="60">
        <v>2359</v>
      </c>
      <c r="AT43" s="61">
        <v>47.682490000000001</v>
      </c>
      <c r="AU43" s="62">
        <v>1200</v>
      </c>
      <c r="AV43" s="59">
        <v>0</v>
      </c>
      <c r="AW43" s="60">
        <v>0</v>
      </c>
      <c r="AX43" s="61">
        <v>0</v>
      </c>
      <c r="AY43" s="62">
        <v>0</v>
      </c>
      <c r="AZ43" s="59">
        <v>0</v>
      </c>
      <c r="BA43" s="60">
        <v>0</v>
      </c>
      <c r="BB43" s="61">
        <v>0</v>
      </c>
      <c r="BC43" s="62">
        <v>0</v>
      </c>
      <c r="BD43" s="184"/>
      <c r="BE43" s="179">
        <v>45444</v>
      </c>
      <c r="BF43" s="59">
        <v>20</v>
      </c>
      <c r="BG43" s="60">
        <v>17884</v>
      </c>
      <c r="BH43" s="61">
        <v>182.58473799999999</v>
      </c>
      <c r="BI43" s="62">
        <v>7692</v>
      </c>
      <c r="BJ43" s="59">
        <v>3</v>
      </c>
      <c r="BK43" s="60">
        <v>730</v>
      </c>
      <c r="BL43" s="61">
        <v>2.7190500000000002</v>
      </c>
      <c r="BM43" s="62">
        <v>930</v>
      </c>
      <c r="BN43" s="59">
        <v>1</v>
      </c>
      <c r="BO43" s="60">
        <v>710</v>
      </c>
      <c r="BP43" s="61">
        <v>25.8156</v>
      </c>
      <c r="BQ43" s="62">
        <v>710</v>
      </c>
    </row>
    <row r="44" spans="1:69">
      <c r="A44" s="58">
        <v>45474</v>
      </c>
      <c r="B44" s="59">
        <v>0</v>
      </c>
      <c r="C44" s="60">
        <v>0</v>
      </c>
      <c r="D44" s="61">
        <v>0</v>
      </c>
      <c r="E44" s="62">
        <v>0</v>
      </c>
      <c r="F44" s="59">
        <v>0</v>
      </c>
      <c r="G44" s="60">
        <v>0</v>
      </c>
      <c r="H44" s="61">
        <v>0</v>
      </c>
      <c r="I44" s="62">
        <v>0</v>
      </c>
      <c r="J44" s="59">
        <v>2</v>
      </c>
      <c r="K44" s="60">
        <v>500</v>
      </c>
      <c r="L44" s="61">
        <v>0.58489999999999998</v>
      </c>
      <c r="M44" s="62">
        <v>500</v>
      </c>
      <c r="N44" s="20"/>
      <c r="O44" s="58">
        <v>45474</v>
      </c>
      <c r="P44" s="59">
        <v>1</v>
      </c>
      <c r="Q44" s="60">
        <v>150</v>
      </c>
      <c r="R44" s="61">
        <v>0.92010000000000003</v>
      </c>
      <c r="S44" s="62">
        <v>150</v>
      </c>
      <c r="T44" s="59">
        <v>0</v>
      </c>
      <c r="U44" s="60">
        <v>0</v>
      </c>
      <c r="V44" s="61">
        <v>0</v>
      </c>
      <c r="W44" s="62">
        <v>16000</v>
      </c>
      <c r="X44" s="59">
        <v>6</v>
      </c>
      <c r="Y44" s="60">
        <v>70</v>
      </c>
      <c r="Z44" s="61">
        <v>4.1365400000000001</v>
      </c>
      <c r="AA44" s="62">
        <v>35</v>
      </c>
      <c r="AB44" s="18"/>
      <c r="AC44" s="58">
        <v>45474</v>
      </c>
      <c r="AD44" s="59">
        <v>0</v>
      </c>
      <c r="AE44" s="60">
        <v>0</v>
      </c>
      <c r="AF44" s="61">
        <v>0</v>
      </c>
      <c r="AG44" s="62">
        <v>0</v>
      </c>
      <c r="AH44" s="59">
        <v>0</v>
      </c>
      <c r="AI44" s="60">
        <v>0</v>
      </c>
      <c r="AJ44" s="61">
        <v>0</v>
      </c>
      <c r="AK44" s="62">
        <v>30000</v>
      </c>
      <c r="AL44" s="59">
        <v>0</v>
      </c>
      <c r="AM44" s="60">
        <v>0</v>
      </c>
      <c r="AN44" s="61">
        <v>0</v>
      </c>
      <c r="AO44" s="62">
        <v>0</v>
      </c>
      <c r="AP44" s="18"/>
      <c r="AQ44" s="58">
        <v>45474</v>
      </c>
      <c r="AR44" s="59">
        <v>3</v>
      </c>
      <c r="AS44" s="60">
        <v>640</v>
      </c>
      <c r="AT44" s="61">
        <v>14.220420000000001</v>
      </c>
      <c r="AU44" s="62">
        <v>620</v>
      </c>
      <c r="AV44" s="59">
        <v>1</v>
      </c>
      <c r="AW44" s="60">
        <v>350</v>
      </c>
      <c r="AX44" s="61">
        <v>10.438750000000001</v>
      </c>
      <c r="AY44" s="62">
        <v>350</v>
      </c>
      <c r="AZ44" s="59">
        <v>0</v>
      </c>
      <c r="BA44" s="60">
        <v>0</v>
      </c>
      <c r="BB44" s="61">
        <v>0</v>
      </c>
      <c r="BC44" s="62">
        <v>0</v>
      </c>
      <c r="BD44" s="18"/>
      <c r="BE44" s="58">
        <v>45474</v>
      </c>
      <c r="BF44" s="59">
        <v>21</v>
      </c>
      <c r="BG44" s="60">
        <v>27100</v>
      </c>
      <c r="BH44" s="61">
        <v>281.12434999999999</v>
      </c>
      <c r="BI44" s="62">
        <v>2292</v>
      </c>
      <c r="BJ44" s="59">
        <v>0</v>
      </c>
      <c r="BK44" s="60">
        <v>0</v>
      </c>
      <c r="BL44" s="61">
        <v>0</v>
      </c>
      <c r="BM44" s="62">
        <v>930</v>
      </c>
      <c r="BN44" s="59">
        <v>2</v>
      </c>
      <c r="BO44" s="60">
        <v>775</v>
      </c>
      <c r="BP44" s="61">
        <v>27.936125000000001</v>
      </c>
      <c r="BQ44" s="62">
        <v>935</v>
      </c>
    </row>
    <row r="45" spans="1:69">
      <c r="A45" s="58">
        <v>45505</v>
      </c>
      <c r="B45" s="59">
        <v>0</v>
      </c>
      <c r="C45" s="60">
        <v>0</v>
      </c>
      <c r="D45" s="61">
        <v>0</v>
      </c>
      <c r="E45" s="62">
        <v>0</v>
      </c>
      <c r="F45" s="59">
        <v>0</v>
      </c>
      <c r="G45" s="60">
        <v>0</v>
      </c>
      <c r="H45" s="61">
        <v>0</v>
      </c>
      <c r="I45" s="62">
        <v>0</v>
      </c>
      <c r="J45" s="59">
        <v>3</v>
      </c>
      <c r="K45" s="60">
        <v>600</v>
      </c>
      <c r="L45" s="61">
        <v>0.73150000000000004</v>
      </c>
      <c r="M45" s="62">
        <v>0</v>
      </c>
      <c r="N45" s="20"/>
      <c r="O45" s="58">
        <v>45505</v>
      </c>
      <c r="P45" s="59">
        <v>4</v>
      </c>
      <c r="Q45" s="60">
        <v>300</v>
      </c>
      <c r="R45" s="61">
        <v>1.7350000000000001</v>
      </c>
      <c r="S45" s="62">
        <v>150</v>
      </c>
      <c r="T45" s="59">
        <v>1</v>
      </c>
      <c r="U45" s="60">
        <v>16000</v>
      </c>
      <c r="V45" s="61">
        <v>27.12</v>
      </c>
      <c r="W45" s="62">
        <v>0</v>
      </c>
      <c r="X45" s="59">
        <v>5</v>
      </c>
      <c r="Y45" s="60">
        <v>150</v>
      </c>
      <c r="Z45" s="61">
        <v>8.3900400000000008</v>
      </c>
      <c r="AA45" s="62">
        <v>135</v>
      </c>
      <c r="AB45" s="18"/>
      <c r="AC45" s="58">
        <v>45505</v>
      </c>
      <c r="AD45" s="59">
        <v>0</v>
      </c>
      <c r="AE45" s="60">
        <v>0</v>
      </c>
      <c r="AF45" s="61">
        <v>0</v>
      </c>
      <c r="AG45" s="62">
        <v>0</v>
      </c>
      <c r="AH45" s="59">
        <v>7</v>
      </c>
      <c r="AI45" s="60">
        <v>66600</v>
      </c>
      <c r="AJ45" s="61">
        <v>84.747799999999998</v>
      </c>
      <c r="AK45" s="62">
        <v>66600</v>
      </c>
      <c r="AL45" s="59">
        <v>0</v>
      </c>
      <c r="AM45" s="60">
        <v>0</v>
      </c>
      <c r="AN45" s="61">
        <v>0</v>
      </c>
      <c r="AO45" s="62">
        <v>0</v>
      </c>
      <c r="AP45" s="18"/>
      <c r="AQ45" s="58">
        <v>45505</v>
      </c>
      <c r="AR45" s="59">
        <v>11</v>
      </c>
      <c r="AS45" s="60">
        <v>2920</v>
      </c>
      <c r="AT45" s="61">
        <v>62.728520000000003</v>
      </c>
      <c r="AU45" s="62">
        <v>2300</v>
      </c>
      <c r="AV45" s="59">
        <v>1</v>
      </c>
      <c r="AW45" s="60">
        <v>350</v>
      </c>
      <c r="AX45" s="61">
        <v>11.196149999999999</v>
      </c>
      <c r="AY45" s="62">
        <v>0</v>
      </c>
      <c r="AZ45" s="59">
        <v>0</v>
      </c>
      <c r="BA45" s="60">
        <v>0</v>
      </c>
      <c r="BB45" s="61">
        <v>0</v>
      </c>
      <c r="BC45" s="62">
        <v>0</v>
      </c>
      <c r="BD45" s="18"/>
      <c r="BE45" s="58">
        <v>45505</v>
      </c>
      <c r="BF45" s="59">
        <v>9</v>
      </c>
      <c r="BG45" s="60">
        <v>6692</v>
      </c>
      <c r="BH45" s="61">
        <v>69.228234</v>
      </c>
      <c r="BI45" s="62">
        <v>2000</v>
      </c>
      <c r="BJ45" s="59">
        <v>0</v>
      </c>
      <c r="BK45" s="60">
        <v>0</v>
      </c>
      <c r="BL45" s="61">
        <v>0</v>
      </c>
      <c r="BM45" s="62">
        <v>930</v>
      </c>
      <c r="BN45" s="59">
        <v>1</v>
      </c>
      <c r="BO45" s="60">
        <v>935</v>
      </c>
      <c r="BP45" s="61">
        <v>35.202750000000002</v>
      </c>
      <c r="BQ45" s="62">
        <v>0</v>
      </c>
    </row>
    <row r="46" spans="1:69">
      <c r="A46" s="58">
        <v>45536</v>
      </c>
      <c r="B46" s="59">
        <v>0</v>
      </c>
      <c r="C46" s="60">
        <v>0</v>
      </c>
      <c r="D46" s="61">
        <v>0</v>
      </c>
      <c r="E46" s="62">
        <v>0</v>
      </c>
      <c r="F46" s="59">
        <v>0</v>
      </c>
      <c r="G46" s="60">
        <v>0</v>
      </c>
      <c r="H46" s="61">
        <v>0</v>
      </c>
      <c r="I46" s="62">
        <v>0</v>
      </c>
      <c r="J46" s="59">
        <v>2</v>
      </c>
      <c r="K46" s="60">
        <v>70000</v>
      </c>
      <c r="L46" s="61">
        <v>115.71</v>
      </c>
      <c r="M46" s="62">
        <v>70000</v>
      </c>
      <c r="N46" s="20"/>
      <c r="O46" s="58">
        <v>45536</v>
      </c>
      <c r="P46" s="59">
        <v>0</v>
      </c>
      <c r="Q46" s="60">
        <v>0</v>
      </c>
      <c r="R46" s="61">
        <v>0</v>
      </c>
      <c r="S46" s="62">
        <v>150</v>
      </c>
      <c r="T46" s="59">
        <v>0</v>
      </c>
      <c r="U46" s="60">
        <v>0</v>
      </c>
      <c r="V46" s="61">
        <v>0</v>
      </c>
      <c r="W46" s="62">
        <v>0</v>
      </c>
      <c r="X46" s="59">
        <v>1</v>
      </c>
      <c r="Y46" s="60">
        <v>135</v>
      </c>
      <c r="Z46" s="61">
        <v>7.7904450000000001</v>
      </c>
      <c r="AA46" s="62">
        <v>0</v>
      </c>
      <c r="AB46" s="18"/>
      <c r="AC46" s="58">
        <v>45536</v>
      </c>
      <c r="AD46" s="59">
        <v>0</v>
      </c>
      <c r="AE46" s="60">
        <v>0</v>
      </c>
      <c r="AF46" s="61">
        <v>0</v>
      </c>
      <c r="AG46" s="62">
        <v>0</v>
      </c>
      <c r="AH46" s="59">
        <v>9</v>
      </c>
      <c r="AI46" s="60">
        <v>51900</v>
      </c>
      <c r="AJ46" s="61">
        <v>68.845200000000006</v>
      </c>
      <c r="AK46" s="62">
        <v>4700</v>
      </c>
      <c r="AL46" s="59">
        <v>0</v>
      </c>
      <c r="AM46" s="60">
        <v>0</v>
      </c>
      <c r="AN46" s="61">
        <v>0</v>
      </c>
      <c r="AO46" s="62">
        <v>0</v>
      </c>
      <c r="AP46" s="18"/>
      <c r="AQ46" s="58">
        <v>45536</v>
      </c>
      <c r="AR46" s="59">
        <v>8</v>
      </c>
      <c r="AS46" s="60">
        <v>2240</v>
      </c>
      <c r="AT46" s="61">
        <v>47.602600000000002</v>
      </c>
      <c r="AU46" s="62">
        <v>350</v>
      </c>
      <c r="AV46" s="59">
        <v>0</v>
      </c>
      <c r="AW46" s="60">
        <v>0</v>
      </c>
      <c r="AX46" s="61">
        <v>0</v>
      </c>
      <c r="AY46" s="62">
        <v>0</v>
      </c>
      <c r="AZ46" s="59">
        <v>0</v>
      </c>
      <c r="BA46" s="60">
        <v>0</v>
      </c>
      <c r="BB46" s="61">
        <v>0</v>
      </c>
      <c r="BC46" s="62">
        <v>0</v>
      </c>
      <c r="BD46" s="18"/>
      <c r="BE46" s="58">
        <v>45536</v>
      </c>
      <c r="BF46" s="59">
        <v>6</v>
      </c>
      <c r="BG46" s="60">
        <v>9050</v>
      </c>
      <c r="BH46" s="61">
        <v>98.034099999999995</v>
      </c>
      <c r="BI46" s="62">
        <v>6950</v>
      </c>
      <c r="BJ46" s="59">
        <v>2</v>
      </c>
      <c r="BK46" s="60">
        <v>1660</v>
      </c>
      <c r="BL46" s="61">
        <v>5.6108000000000002</v>
      </c>
      <c r="BM46" s="62">
        <v>930</v>
      </c>
      <c r="BN46" s="59">
        <v>0</v>
      </c>
      <c r="BO46" s="60">
        <v>0</v>
      </c>
      <c r="BP46" s="61">
        <v>0</v>
      </c>
      <c r="BQ46" s="62">
        <v>0</v>
      </c>
    </row>
    <row r="47" spans="1:69">
      <c r="A47" s="58">
        <v>45566</v>
      </c>
      <c r="B47" s="59">
        <v>0</v>
      </c>
      <c r="C47" s="60">
        <v>0</v>
      </c>
      <c r="D47" s="61">
        <v>0</v>
      </c>
      <c r="E47" s="62">
        <v>0</v>
      </c>
      <c r="F47" s="59">
        <v>0</v>
      </c>
      <c r="G47" s="60">
        <v>0</v>
      </c>
      <c r="H47" s="61">
        <v>0</v>
      </c>
      <c r="I47" s="62">
        <v>0</v>
      </c>
      <c r="J47" s="59">
        <v>6</v>
      </c>
      <c r="K47" s="60">
        <v>39840</v>
      </c>
      <c r="L47" s="61">
        <v>64.971379999999996</v>
      </c>
      <c r="M47" s="62">
        <v>109840</v>
      </c>
      <c r="N47" s="20"/>
      <c r="O47" s="58">
        <v>45566</v>
      </c>
      <c r="P47" s="59">
        <v>1</v>
      </c>
      <c r="Q47" s="60">
        <v>150</v>
      </c>
      <c r="R47" s="61">
        <v>0.7782</v>
      </c>
      <c r="S47" s="62">
        <v>300</v>
      </c>
      <c r="T47" s="59">
        <v>0</v>
      </c>
      <c r="U47" s="60">
        <v>0</v>
      </c>
      <c r="V47" s="61">
        <v>0</v>
      </c>
      <c r="W47" s="62">
        <v>0</v>
      </c>
      <c r="X47" s="59">
        <v>2</v>
      </c>
      <c r="Y47" s="60">
        <v>20</v>
      </c>
      <c r="Z47" s="61">
        <v>1.0952299999999999</v>
      </c>
      <c r="AA47" s="62">
        <v>0</v>
      </c>
      <c r="AB47" s="18"/>
      <c r="AC47" s="58">
        <v>45566</v>
      </c>
      <c r="AD47" s="59">
        <v>0</v>
      </c>
      <c r="AE47" s="60">
        <v>0</v>
      </c>
      <c r="AF47" s="61">
        <v>0</v>
      </c>
      <c r="AG47" s="62">
        <v>0</v>
      </c>
      <c r="AH47" s="59">
        <v>6</v>
      </c>
      <c r="AI47" s="60">
        <v>34700</v>
      </c>
      <c r="AJ47" s="61">
        <v>42.874099999999999</v>
      </c>
      <c r="AK47" s="62">
        <v>5000</v>
      </c>
      <c r="AL47" s="59">
        <v>2</v>
      </c>
      <c r="AM47" s="60">
        <v>10050</v>
      </c>
      <c r="AN47" s="61">
        <v>32.337200000000003</v>
      </c>
      <c r="AO47" s="62">
        <v>10050</v>
      </c>
      <c r="AP47" s="18"/>
      <c r="AQ47" s="58">
        <v>45566</v>
      </c>
      <c r="AR47" s="59">
        <v>5</v>
      </c>
      <c r="AS47" s="60">
        <v>2100</v>
      </c>
      <c r="AT47" s="61">
        <v>42.126060000000003</v>
      </c>
      <c r="AU47" s="62">
        <v>250</v>
      </c>
      <c r="AV47" s="59">
        <v>0</v>
      </c>
      <c r="AW47" s="60">
        <v>0</v>
      </c>
      <c r="AX47" s="61">
        <v>0</v>
      </c>
      <c r="AY47" s="62">
        <v>0</v>
      </c>
      <c r="AZ47" s="59">
        <v>0</v>
      </c>
      <c r="BA47" s="60">
        <v>0</v>
      </c>
      <c r="BB47" s="61">
        <v>0</v>
      </c>
      <c r="BC47" s="62">
        <v>0</v>
      </c>
      <c r="BD47" s="18"/>
      <c r="BE47" s="58">
        <v>45566</v>
      </c>
      <c r="BF47" s="59">
        <v>3</v>
      </c>
      <c r="BG47" s="60">
        <v>9194</v>
      </c>
      <c r="BH47" s="61">
        <v>101.33300800000001</v>
      </c>
      <c r="BI47" s="62">
        <v>0</v>
      </c>
      <c r="BJ47" s="59">
        <v>0</v>
      </c>
      <c r="BK47" s="60">
        <v>0</v>
      </c>
      <c r="BL47" s="61">
        <v>0</v>
      </c>
      <c r="BM47" s="62">
        <v>930</v>
      </c>
      <c r="BN47" s="59">
        <v>2</v>
      </c>
      <c r="BO47" s="60">
        <v>60</v>
      </c>
      <c r="BP47" s="61">
        <v>2.2222200000000001</v>
      </c>
      <c r="BQ47" s="62">
        <v>0</v>
      </c>
    </row>
    <row r="48" spans="1:69">
      <c r="A48" s="58">
        <v>45597</v>
      </c>
      <c r="B48" s="59">
        <v>0</v>
      </c>
      <c r="C48" s="60">
        <v>0</v>
      </c>
      <c r="D48" s="61">
        <v>0</v>
      </c>
      <c r="E48" s="62">
        <v>0</v>
      </c>
      <c r="F48" s="59">
        <v>0</v>
      </c>
      <c r="G48" s="60">
        <v>0</v>
      </c>
      <c r="H48" s="61">
        <v>0</v>
      </c>
      <c r="I48" s="62">
        <v>0</v>
      </c>
      <c r="J48" s="59">
        <v>2</v>
      </c>
      <c r="K48" s="60">
        <v>17350</v>
      </c>
      <c r="L48" s="61">
        <v>19.588149999999999</v>
      </c>
      <c r="M48" s="62">
        <v>127190</v>
      </c>
      <c r="N48" s="20"/>
      <c r="O48" s="58">
        <v>45597</v>
      </c>
      <c r="P48" s="59">
        <v>1</v>
      </c>
      <c r="Q48" s="60">
        <v>300</v>
      </c>
      <c r="R48" s="61">
        <v>1.5624</v>
      </c>
      <c r="S48" s="62">
        <v>0</v>
      </c>
      <c r="T48" s="59">
        <v>1</v>
      </c>
      <c r="U48" s="60">
        <v>15000</v>
      </c>
      <c r="V48" s="61">
        <v>24.57</v>
      </c>
      <c r="W48" s="62">
        <v>15000</v>
      </c>
      <c r="X48" s="59">
        <v>1</v>
      </c>
      <c r="Y48" s="60">
        <v>50</v>
      </c>
      <c r="Z48" s="61">
        <v>2.76525</v>
      </c>
      <c r="AA48" s="62">
        <v>50</v>
      </c>
      <c r="AB48" s="18"/>
      <c r="AC48" s="58">
        <v>45597</v>
      </c>
      <c r="AD48" s="59">
        <v>0</v>
      </c>
      <c r="AE48" s="60">
        <v>0</v>
      </c>
      <c r="AF48" s="61">
        <v>0</v>
      </c>
      <c r="AG48" s="62">
        <v>0</v>
      </c>
      <c r="AH48" s="59">
        <v>1</v>
      </c>
      <c r="AI48" s="60">
        <v>5000</v>
      </c>
      <c r="AJ48" s="61">
        <v>5.8449999999999998</v>
      </c>
      <c r="AK48" s="62">
        <v>0</v>
      </c>
      <c r="AL48" s="59">
        <v>0</v>
      </c>
      <c r="AM48" s="60">
        <v>0</v>
      </c>
      <c r="AN48" s="61">
        <v>0</v>
      </c>
      <c r="AO48" s="62">
        <v>10050</v>
      </c>
      <c r="AP48" s="18"/>
      <c r="AQ48" s="58">
        <v>45597</v>
      </c>
      <c r="AR48" s="59">
        <v>5</v>
      </c>
      <c r="AS48" s="60">
        <v>560</v>
      </c>
      <c r="AT48" s="61">
        <v>10.962339999999999</v>
      </c>
      <c r="AU48" s="62">
        <v>750</v>
      </c>
      <c r="AV48" s="59">
        <v>0</v>
      </c>
      <c r="AW48" s="60">
        <v>0</v>
      </c>
      <c r="AX48" s="61">
        <v>0</v>
      </c>
      <c r="AY48" s="62">
        <v>0</v>
      </c>
      <c r="AZ48" s="59">
        <v>0</v>
      </c>
      <c r="BA48" s="60">
        <v>0</v>
      </c>
      <c r="BB48" s="61">
        <v>0</v>
      </c>
      <c r="BC48" s="62">
        <v>0</v>
      </c>
      <c r="BD48" s="18"/>
      <c r="BE48" s="58">
        <v>45597</v>
      </c>
      <c r="BF48" s="59">
        <v>3</v>
      </c>
      <c r="BG48" s="60">
        <v>300</v>
      </c>
      <c r="BH48" s="61">
        <v>3.2469999999999999</v>
      </c>
      <c r="BI48" s="62">
        <v>100</v>
      </c>
      <c r="BJ48" s="59">
        <v>0</v>
      </c>
      <c r="BK48" s="60">
        <v>0</v>
      </c>
      <c r="BL48" s="61">
        <v>0</v>
      </c>
      <c r="BM48" s="62">
        <v>930</v>
      </c>
      <c r="BN48" s="59">
        <v>0</v>
      </c>
      <c r="BO48" s="60">
        <v>0</v>
      </c>
      <c r="BP48" s="61">
        <v>0</v>
      </c>
      <c r="BQ48" s="62">
        <v>0</v>
      </c>
    </row>
    <row r="49" spans="1:69" ht="15" customHeight="1" thickBot="1">
      <c r="A49" s="68">
        <v>45627</v>
      </c>
      <c r="B49" s="69">
        <v>0</v>
      </c>
      <c r="C49" s="70">
        <v>0</v>
      </c>
      <c r="D49" s="71">
        <v>0</v>
      </c>
      <c r="E49" s="72">
        <v>0</v>
      </c>
      <c r="F49" s="69">
        <v>0</v>
      </c>
      <c r="G49" s="70">
        <v>0</v>
      </c>
      <c r="H49" s="71">
        <v>0</v>
      </c>
      <c r="I49" s="72">
        <v>0</v>
      </c>
      <c r="J49" s="69">
        <v>4</v>
      </c>
      <c r="K49" s="70">
        <v>200000</v>
      </c>
      <c r="L49" s="71">
        <v>307.8</v>
      </c>
      <c r="M49" s="72">
        <v>127190</v>
      </c>
      <c r="N49" s="20"/>
      <c r="O49" s="68">
        <v>45627</v>
      </c>
      <c r="P49" s="69">
        <v>1</v>
      </c>
      <c r="Q49" s="70">
        <v>100</v>
      </c>
      <c r="R49" s="71">
        <v>0.4607</v>
      </c>
      <c r="S49" s="72">
        <v>100</v>
      </c>
      <c r="T49" s="69">
        <v>1</v>
      </c>
      <c r="U49" s="70">
        <v>5000</v>
      </c>
      <c r="V49" s="71">
        <v>7.8650000000000002</v>
      </c>
      <c r="W49" s="72">
        <v>10000</v>
      </c>
      <c r="X49" s="69">
        <v>2</v>
      </c>
      <c r="Y49" s="70">
        <v>100</v>
      </c>
      <c r="Z49" s="71">
        <v>5.5427999999999997</v>
      </c>
      <c r="AA49" s="72">
        <v>50</v>
      </c>
      <c r="AB49" s="18"/>
      <c r="AC49" s="68">
        <v>45627</v>
      </c>
      <c r="AD49" s="69">
        <v>0</v>
      </c>
      <c r="AE49" s="70">
        <v>0</v>
      </c>
      <c r="AF49" s="71">
        <v>0</v>
      </c>
      <c r="AG49" s="72">
        <v>0</v>
      </c>
      <c r="AH49" s="69">
        <v>0</v>
      </c>
      <c r="AI49" s="70">
        <v>0</v>
      </c>
      <c r="AJ49" s="71">
        <v>0</v>
      </c>
      <c r="AK49" s="72">
        <v>0</v>
      </c>
      <c r="AL49" s="69">
        <v>0</v>
      </c>
      <c r="AM49" s="70">
        <v>0</v>
      </c>
      <c r="AN49" s="71">
        <v>0</v>
      </c>
      <c r="AO49" s="72">
        <v>10050</v>
      </c>
      <c r="AP49" s="18"/>
      <c r="AQ49" s="68">
        <v>45627</v>
      </c>
      <c r="AR49" s="69">
        <v>3</v>
      </c>
      <c r="AS49" s="70">
        <v>520</v>
      </c>
      <c r="AT49" s="71">
        <v>9.6124299999999998</v>
      </c>
      <c r="AU49" s="72">
        <v>1250</v>
      </c>
      <c r="AV49" s="69">
        <v>0</v>
      </c>
      <c r="AW49" s="70">
        <v>0</v>
      </c>
      <c r="AX49" s="71">
        <v>0</v>
      </c>
      <c r="AY49" s="72">
        <v>0</v>
      </c>
      <c r="AZ49" s="69">
        <v>0</v>
      </c>
      <c r="BA49" s="70">
        <v>0</v>
      </c>
      <c r="BB49" s="71">
        <v>0</v>
      </c>
      <c r="BC49" s="72">
        <v>0</v>
      </c>
      <c r="BD49" s="18"/>
      <c r="BE49" s="68">
        <v>45627</v>
      </c>
      <c r="BF49" s="69">
        <v>1</v>
      </c>
      <c r="BG49" s="70">
        <v>100</v>
      </c>
      <c r="BH49" s="71">
        <v>1.0838000000000001</v>
      </c>
      <c r="BI49" s="72">
        <v>0</v>
      </c>
      <c r="BJ49" s="69">
        <v>2</v>
      </c>
      <c r="BK49" s="70">
        <v>1860</v>
      </c>
      <c r="BL49" s="71">
        <v>5.9854799999999999</v>
      </c>
      <c r="BM49" s="72">
        <v>930</v>
      </c>
      <c r="BN49" s="69">
        <v>0</v>
      </c>
      <c r="BO49" s="70">
        <v>0</v>
      </c>
      <c r="BP49" s="71">
        <v>0</v>
      </c>
      <c r="BQ49" s="72">
        <v>0</v>
      </c>
    </row>
    <row r="50" spans="1:69">
      <c r="A50" s="58">
        <v>45658</v>
      </c>
      <c r="B50" s="59">
        <v>0</v>
      </c>
      <c r="C50" s="60">
        <v>0</v>
      </c>
      <c r="D50" s="61">
        <v>0</v>
      </c>
      <c r="E50" s="62">
        <v>0</v>
      </c>
      <c r="F50" s="59">
        <v>0</v>
      </c>
      <c r="G50" s="60">
        <v>0</v>
      </c>
      <c r="H50" s="61">
        <v>0</v>
      </c>
      <c r="I50" s="62">
        <v>0</v>
      </c>
      <c r="J50" s="59">
        <v>0</v>
      </c>
      <c r="K50" s="60">
        <v>0</v>
      </c>
      <c r="L50" s="61">
        <v>0</v>
      </c>
      <c r="M50" s="62">
        <v>127190</v>
      </c>
      <c r="N50" s="20"/>
      <c r="O50" s="58">
        <v>45658</v>
      </c>
      <c r="P50" s="59">
        <v>3</v>
      </c>
      <c r="Q50" s="60">
        <v>300</v>
      </c>
      <c r="R50" s="61">
        <v>1.3078000000000001</v>
      </c>
      <c r="S50" s="62">
        <v>0</v>
      </c>
      <c r="T50" s="59">
        <v>0</v>
      </c>
      <c r="U50" s="60">
        <v>0</v>
      </c>
      <c r="V50" s="61">
        <v>0</v>
      </c>
      <c r="W50" s="62">
        <v>10000</v>
      </c>
      <c r="X50" s="59">
        <v>2</v>
      </c>
      <c r="Y50" s="60">
        <v>50</v>
      </c>
      <c r="Z50" s="61">
        <v>2.78416</v>
      </c>
      <c r="AA50" s="62">
        <v>0</v>
      </c>
      <c r="AB50" s="18"/>
      <c r="AC50" s="58">
        <v>45658</v>
      </c>
      <c r="AD50" s="59">
        <v>0</v>
      </c>
      <c r="AE50" s="60">
        <v>0</v>
      </c>
      <c r="AF50" s="61">
        <v>0</v>
      </c>
      <c r="AG50" s="62">
        <v>0</v>
      </c>
      <c r="AH50" s="59">
        <v>0</v>
      </c>
      <c r="AI50" s="60">
        <v>0</v>
      </c>
      <c r="AJ50" s="61">
        <v>0</v>
      </c>
      <c r="AK50" s="62">
        <v>0</v>
      </c>
      <c r="AL50" s="59">
        <v>0</v>
      </c>
      <c r="AM50" s="60">
        <v>0</v>
      </c>
      <c r="AN50" s="61">
        <v>0</v>
      </c>
      <c r="AO50" s="62">
        <v>10050</v>
      </c>
      <c r="AP50" s="18"/>
      <c r="AQ50" s="58">
        <v>45658</v>
      </c>
      <c r="AR50" s="59">
        <v>0</v>
      </c>
      <c r="AS50" s="60">
        <v>0</v>
      </c>
      <c r="AT50" s="61">
        <v>0</v>
      </c>
      <c r="AU50" s="62">
        <v>1250</v>
      </c>
      <c r="AV50" s="59">
        <v>0</v>
      </c>
      <c r="AW50" s="60">
        <v>0</v>
      </c>
      <c r="AX50" s="61">
        <v>0</v>
      </c>
      <c r="AY50" s="62">
        <v>0</v>
      </c>
      <c r="AZ50" s="59">
        <v>0</v>
      </c>
      <c r="BA50" s="60">
        <v>0</v>
      </c>
      <c r="BB50" s="61">
        <v>0</v>
      </c>
      <c r="BC50" s="62">
        <v>0</v>
      </c>
      <c r="BD50" s="18"/>
      <c r="BE50" s="58">
        <v>45658</v>
      </c>
      <c r="BF50" s="59">
        <v>8</v>
      </c>
      <c r="BG50" s="60">
        <v>51950</v>
      </c>
      <c r="BH50" s="61">
        <v>544.07974999999999</v>
      </c>
      <c r="BI50" s="62">
        <v>51600</v>
      </c>
      <c r="BJ50" s="59">
        <v>0</v>
      </c>
      <c r="BK50" s="60">
        <v>0</v>
      </c>
      <c r="BL50" s="61">
        <v>0</v>
      </c>
      <c r="BM50" s="62">
        <v>930</v>
      </c>
      <c r="BN50" s="59">
        <v>2</v>
      </c>
      <c r="BO50" s="60">
        <v>260</v>
      </c>
      <c r="BP50" s="61">
        <v>9.2088099999999997</v>
      </c>
      <c r="BQ50" s="62">
        <v>0</v>
      </c>
    </row>
    <row r="51" spans="1:69">
      <c r="A51" s="58">
        <v>45689</v>
      </c>
      <c r="B51" s="59">
        <v>0</v>
      </c>
      <c r="C51" s="60">
        <v>0</v>
      </c>
      <c r="D51" s="61">
        <v>0</v>
      </c>
      <c r="E51" s="62">
        <v>0</v>
      </c>
      <c r="F51" s="59">
        <v>0</v>
      </c>
      <c r="G51" s="60">
        <v>0</v>
      </c>
      <c r="H51" s="61">
        <v>0</v>
      </c>
      <c r="I51" s="62">
        <v>0</v>
      </c>
      <c r="J51" s="59">
        <v>0</v>
      </c>
      <c r="K51" s="60">
        <v>0</v>
      </c>
      <c r="L51" s="61">
        <v>0</v>
      </c>
      <c r="M51" s="62">
        <v>127190</v>
      </c>
      <c r="N51" s="18"/>
      <c r="O51" s="58">
        <v>45689</v>
      </c>
      <c r="P51" s="59">
        <v>0</v>
      </c>
      <c r="Q51" s="60">
        <v>0</v>
      </c>
      <c r="R51" s="61">
        <v>0</v>
      </c>
      <c r="S51" s="62">
        <v>0</v>
      </c>
      <c r="T51" s="59">
        <v>2</v>
      </c>
      <c r="U51" s="60">
        <v>10000</v>
      </c>
      <c r="V51" s="61">
        <v>15.725</v>
      </c>
      <c r="W51" s="62">
        <v>0</v>
      </c>
      <c r="X51" s="59">
        <v>0</v>
      </c>
      <c r="Y51" s="60">
        <v>0</v>
      </c>
      <c r="Z51" s="61">
        <v>0</v>
      </c>
      <c r="AA51" s="62">
        <v>0</v>
      </c>
      <c r="AB51" s="21"/>
      <c r="AC51" s="58">
        <v>45689</v>
      </c>
      <c r="AD51" s="59">
        <v>0</v>
      </c>
      <c r="AE51" s="60">
        <v>0</v>
      </c>
      <c r="AF51" s="61">
        <v>0</v>
      </c>
      <c r="AG51" s="62">
        <v>0</v>
      </c>
      <c r="AH51" s="59">
        <v>0</v>
      </c>
      <c r="AI51" s="60">
        <v>0</v>
      </c>
      <c r="AJ51" s="61">
        <v>0</v>
      </c>
      <c r="AK51" s="62">
        <v>0</v>
      </c>
      <c r="AL51" s="59">
        <v>0</v>
      </c>
      <c r="AM51" s="60">
        <v>0</v>
      </c>
      <c r="AN51" s="61">
        <v>0</v>
      </c>
      <c r="AO51" s="62">
        <v>10050</v>
      </c>
      <c r="AP51" s="21"/>
      <c r="AQ51" s="58">
        <v>45689</v>
      </c>
      <c r="AR51" s="59">
        <v>6</v>
      </c>
      <c r="AS51" s="60">
        <v>1820</v>
      </c>
      <c r="AT51" s="61">
        <v>35.400500000000001</v>
      </c>
      <c r="AU51" s="62">
        <v>250</v>
      </c>
      <c r="AV51" s="59">
        <v>0</v>
      </c>
      <c r="AW51" s="60">
        <v>0</v>
      </c>
      <c r="AX51" s="61">
        <v>0</v>
      </c>
      <c r="AY51" s="62">
        <v>0</v>
      </c>
      <c r="AZ51" s="59">
        <v>0</v>
      </c>
      <c r="BA51" s="60">
        <v>0</v>
      </c>
      <c r="BB51" s="61">
        <v>0</v>
      </c>
      <c r="BC51" s="62">
        <v>0</v>
      </c>
      <c r="BD51" s="21"/>
      <c r="BE51" s="58">
        <v>45689</v>
      </c>
      <c r="BF51" s="59">
        <v>3</v>
      </c>
      <c r="BG51" s="60">
        <v>2350</v>
      </c>
      <c r="BH51" s="61">
        <v>23.914549999999998</v>
      </c>
      <c r="BI51" s="62">
        <v>53600</v>
      </c>
      <c r="BJ51" s="59">
        <v>0</v>
      </c>
      <c r="BK51" s="60">
        <v>0</v>
      </c>
      <c r="BL51" s="61">
        <v>0</v>
      </c>
      <c r="BM51" s="62">
        <v>930</v>
      </c>
      <c r="BN51" s="59">
        <v>0</v>
      </c>
      <c r="BO51" s="60">
        <v>0</v>
      </c>
      <c r="BP51" s="61">
        <v>0</v>
      </c>
      <c r="BQ51" s="62">
        <v>0</v>
      </c>
    </row>
    <row r="52" spans="1:69">
      <c r="A52" s="58">
        <v>45717</v>
      </c>
      <c r="B52" s="59">
        <v>0</v>
      </c>
      <c r="C52" s="60">
        <v>0</v>
      </c>
      <c r="D52" s="61">
        <v>0</v>
      </c>
      <c r="E52" s="62">
        <v>0</v>
      </c>
      <c r="F52" s="59">
        <v>0</v>
      </c>
      <c r="G52" s="60">
        <v>0</v>
      </c>
      <c r="H52" s="61">
        <v>0</v>
      </c>
      <c r="I52" s="62">
        <v>0</v>
      </c>
      <c r="J52" s="59">
        <v>6</v>
      </c>
      <c r="K52" s="60">
        <v>254380</v>
      </c>
      <c r="L52" s="61">
        <v>428.12153999999998</v>
      </c>
      <c r="M52" s="62">
        <v>127190</v>
      </c>
      <c r="N52" s="20"/>
      <c r="O52" s="58">
        <v>45717</v>
      </c>
      <c r="P52" s="59">
        <v>2</v>
      </c>
      <c r="Q52" s="60">
        <v>200</v>
      </c>
      <c r="R52" s="61">
        <v>0.81079999999999997</v>
      </c>
      <c r="S52" s="62">
        <v>0</v>
      </c>
      <c r="T52" s="59">
        <v>5</v>
      </c>
      <c r="U52" s="60">
        <v>28000</v>
      </c>
      <c r="V52" s="61">
        <v>42.473999999999997</v>
      </c>
      <c r="W52" s="62">
        <v>0</v>
      </c>
      <c r="X52" s="59">
        <v>8</v>
      </c>
      <c r="Y52" s="60">
        <v>300</v>
      </c>
      <c r="Z52" s="61">
        <v>16.084959999999999</v>
      </c>
      <c r="AA52" s="62">
        <v>200</v>
      </c>
      <c r="AB52" s="18"/>
      <c r="AC52" s="58">
        <v>45717</v>
      </c>
      <c r="AD52" s="59">
        <v>0</v>
      </c>
      <c r="AE52" s="60">
        <v>0</v>
      </c>
      <c r="AF52" s="61">
        <v>0</v>
      </c>
      <c r="AG52" s="62">
        <v>0</v>
      </c>
      <c r="AH52" s="59">
        <v>2</v>
      </c>
      <c r="AI52" s="60">
        <v>20000</v>
      </c>
      <c r="AJ52" s="61">
        <v>25.39</v>
      </c>
      <c r="AK52" s="62">
        <v>20000</v>
      </c>
      <c r="AL52" s="59">
        <v>2</v>
      </c>
      <c r="AM52" s="60">
        <v>20100</v>
      </c>
      <c r="AN52" s="61">
        <v>37.275449999999999</v>
      </c>
      <c r="AO52" s="62">
        <v>10050</v>
      </c>
      <c r="AP52" s="18"/>
      <c r="AQ52" s="58">
        <v>45717</v>
      </c>
      <c r="AR52" s="59">
        <v>1</v>
      </c>
      <c r="AS52" s="60">
        <v>250</v>
      </c>
      <c r="AT52" s="61">
        <v>4.9669999999999996</v>
      </c>
      <c r="AU52" s="62">
        <v>0</v>
      </c>
      <c r="AV52" s="59">
        <v>0</v>
      </c>
      <c r="AW52" s="60">
        <v>0</v>
      </c>
      <c r="AX52" s="61">
        <v>0</v>
      </c>
      <c r="AY52" s="62">
        <v>0</v>
      </c>
      <c r="AZ52" s="59">
        <v>0</v>
      </c>
      <c r="BA52" s="60">
        <v>0</v>
      </c>
      <c r="BB52" s="61">
        <v>0</v>
      </c>
      <c r="BC52" s="62">
        <v>0</v>
      </c>
      <c r="BD52" s="18"/>
      <c r="BE52" s="58">
        <v>45717</v>
      </c>
      <c r="BF52" s="59">
        <v>12</v>
      </c>
      <c r="BG52" s="60">
        <v>4100</v>
      </c>
      <c r="BH52" s="61">
        <v>43.165799999999997</v>
      </c>
      <c r="BI52" s="62">
        <v>51500</v>
      </c>
      <c r="BJ52" s="59">
        <v>2</v>
      </c>
      <c r="BK52" s="60">
        <v>1860</v>
      </c>
      <c r="BL52" s="61">
        <v>6.1045199999999999</v>
      </c>
      <c r="BM52" s="62">
        <v>930</v>
      </c>
      <c r="BN52" s="59">
        <v>0</v>
      </c>
      <c r="BO52" s="60">
        <v>0</v>
      </c>
      <c r="BP52" s="61">
        <v>0</v>
      </c>
      <c r="BQ52" s="62">
        <v>0</v>
      </c>
    </row>
    <row r="53" spans="1:69" ht="15" customHeight="1">
      <c r="A53" s="58">
        <v>45748</v>
      </c>
      <c r="B53" s="59">
        <v>0</v>
      </c>
      <c r="C53" s="60">
        <v>0</v>
      </c>
      <c r="D53" s="61">
        <v>0</v>
      </c>
      <c r="E53" s="62">
        <v>0</v>
      </c>
      <c r="F53" s="59">
        <v>0</v>
      </c>
      <c r="G53" s="60">
        <v>0</v>
      </c>
      <c r="H53" s="61">
        <v>0</v>
      </c>
      <c r="I53" s="62">
        <v>0</v>
      </c>
      <c r="J53" s="59">
        <v>1</v>
      </c>
      <c r="K53" s="60">
        <v>11990</v>
      </c>
      <c r="L53" s="61">
        <v>16.41431</v>
      </c>
      <c r="M53" s="62">
        <v>11990</v>
      </c>
      <c r="N53" s="18"/>
      <c r="O53" s="58">
        <v>45748</v>
      </c>
      <c r="P53" s="59">
        <v>0</v>
      </c>
      <c r="Q53" s="60">
        <v>0</v>
      </c>
      <c r="R53" s="61">
        <v>0</v>
      </c>
      <c r="S53" s="62">
        <v>0</v>
      </c>
      <c r="T53" s="59">
        <v>0</v>
      </c>
      <c r="U53" s="60">
        <v>0</v>
      </c>
      <c r="V53" s="61">
        <v>0</v>
      </c>
      <c r="W53" s="62">
        <v>0</v>
      </c>
      <c r="X53" s="59">
        <v>12</v>
      </c>
      <c r="Y53" s="60">
        <v>880</v>
      </c>
      <c r="Z53" s="61">
        <v>51.969340000000003</v>
      </c>
      <c r="AA53" s="62">
        <v>0</v>
      </c>
      <c r="AB53" s="180"/>
      <c r="AC53" s="58">
        <v>45748</v>
      </c>
      <c r="AD53" s="59">
        <v>0</v>
      </c>
      <c r="AE53" s="60">
        <v>0</v>
      </c>
      <c r="AF53" s="61">
        <v>0</v>
      </c>
      <c r="AG53" s="62">
        <v>0</v>
      </c>
      <c r="AH53" s="59">
        <v>2</v>
      </c>
      <c r="AI53" s="60">
        <v>20000</v>
      </c>
      <c r="AJ53" s="61">
        <v>24.35</v>
      </c>
      <c r="AK53" s="62">
        <v>0</v>
      </c>
      <c r="AL53" s="59">
        <v>0</v>
      </c>
      <c r="AM53" s="60">
        <v>0</v>
      </c>
      <c r="AN53" s="61">
        <v>0</v>
      </c>
      <c r="AO53" s="62">
        <v>10050</v>
      </c>
      <c r="AP53" s="21"/>
      <c r="AQ53" s="58">
        <v>45748</v>
      </c>
      <c r="AR53" s="59">
        <v>2</v>
      </c>
      <c r="AS53" s="60">
        <v>500</v>
      </c>
      <c r="AT53" s="61">
        <v>10.092499999999999</v>
      </c>
      <c r="AU53" s="62">
        <v>0</v>
      </c>
      <c r="AV53" s="59">
        <v>0</v>
      </c>
      <c r="AW53" s="60">
        <v>0</v>
      </c>
      <c r="AX53" s="61">
        <v>0</v>
      </c>
      <c r="AY53" s="62">
        <v>0</v>
      </c>
      <c r="AZ53" s="59">
        <v>0</v>
      </c>
      <c r="BA53" s="60">
        <v>0</v>
      </c>
      <c r="BB53" s="61">
        <v>0</v>
      </c>
      <c r="BC53" s="62">
        <v>0</v>
      </c>
      <c r="BD53" s="21"/>
      <c r="BE53" s="58">
        <v>45748</v>
      </c>
      <c r="BF53" s="59">
        <v>25</v>
      </c>
      <c r="BG53" s="60">
        <v>4900</v>
      </c>
      <c r="BH53" s="61">
        <v>48.706539999999997</v>
      </c>
      <c r="BI53" s="62">
        <v>51800</v>
      </c>
      <c r="BJ53" s="59">
        <v>0</v>
      </c>
      <c r="BK53" s="60">
        <v>0</v>
      </c>
      <c r="BL53" s="61">
        <v>0</v>
      </c>
      <c r="BM53" s="62">
        <v>930</v>
      </c>
      <c r="BN53" s="59">
        <v>0</v>
      </c>
      <c r="BO53" s="60">
        <v>0</v>
      </c>
      <c r="BP53" s="61">
        <v>0</v>
      </c>
      <c r="BQ53" s="62">
        <v>0</v>
      </c>
    </row>
    <row r="54" spans="1:69" ht="15" customHeight="1">
      <c r="A54" s="58">
        <v>45778</v>
      </c>
      <c r="B54" s="59"/>
      <c r="C54" s="60"/>
      <c r="D54" s="61"/>
      <c r="E54" s="62"/>
      <c r="F54" s="59"/>
      <c r="G54" s="60"/>
      <c r="H54" s="61"/>
      <c r="I54" s="62"/>
      <c r="J54" s="59"/>
      <c r="K54" s="60"/>
      <c r="L54" s="61"/>
      <c r="M54" s="62"/>
      <c r="N54" s="183"/>
      <c r="O54" s="58">
        <v>45778</v>
      </c>
      <c r="P54" s="59"/>
      <c r="Q54" s="60"/>
      <c r="R54" s="61"/>
      <c r="S54" s="62"/>
      <c r="T54" s="59"/>
      <c r="U54" s="60"/>
      <c r="V54" s="61"/>
      <c r="W54" s="62"/>
      <c r="X54" s="59"/>
      <c r="Y54" s="60"/>
      <c r="Z54" s="61"/>
      <c r="AA54" s="62"/>
      <c r="AB54" s="184"/>
      <c r="AC54" s="58">
        <v>45778</v>
      </c>
      <c r="AD54" s="59"/>
      <c r="AE54" s="60"/>
      <c r="AF54" s="61"/>
      <c r="AG54" s="62"/>
      <c r="AH54" s="59"/>
      <c r="AI54" s="60"/>
      <c r="AJ54" s="61"/>
      <c r="AK54" s="62"/>
      <c r="AL54" s="59"/>
      <c r="AM54" s="60"/>
      <c r="AN54" s="61"/>
      <c r="AO54" s="62"/>
      <c r="AP54" s="184"/>
      <c r="AQ54" s="58">
        <v>45778</v>
      </c>
      <c r="AR54" s="59"/>
      <c r="AS54" s="60"/>
      <c r="AT54" s="61"/>
      <c r="AU54" s="62"/>
      <c r="AV54" s="59"/>
      <c r="AW54" s="60"/>
      <c r="AX54" s="61"/>
      <c r="AY54" s="62"/>
      <c r="AZ54" s="59"/>
      <c r="BA54" s="60"/>
      <c r="BB54" s="61"/>
      <c r="BC54" s="62"/>
      <c r="BD54" s="184"/>
      <c r="BE54" s="58">
        <v>45778</v>
      </c>
      <c r="BF54" s="59"/>
      <c r="BG54" s="60"/>
      <c r="BH54" s="61"/>
      <c r="BI54" s="62"/>
      <c r="BJ54" s="59"/>
      <c r="BK54" s="60"/>
      <c r="BL54" s="61"/>
      <c r="BM54" s="62"/>
      <c r="BN54" s="59"/>
      <c r="BO54" s="60"/>
      <c r="BP54" s="61"/>
      <c r="BQ54" s="62"/>
    </row>
    <row r="55" spans="1:69">
      <c r="A55" s="58">
        <v>45809</v>
      </c>
      <c r="B55" s="59"/>
      <c r="C55" s="60"/>
      <c r="D55" s="61"/>
      <c r="E55" s="62"/>
      <c r="F55" s="59"/>
      <c r="G55" s="60"/>
      <c r="H55" s="61"/>
      <c r="I55" s="62"/>
      <c r="J55" s="59"/>
      <c r="K55" s="60"/>
      <c r="L55" s="61"/>
      <c r="M55" s="62"/>
      <c r="N55" s="183"/>
      <c r="O55" s="58">
        <v>45809</v>
      </c>
      <c r="P55" s="59"/>
      <c r="Q55" s="60"/>
      <c r="R55" s="61"/>
      <c r="S55" s="62"/>
      <c r="T55" s="59"/>
      <c r="U55" s="60"/>
      <c r="V55" s="61"/>
      <c r="W55" s="62"/>
      <c r="X55" s="59"/>
      <c r="Y55" s="60"/>
      <c r="Z55" s="61"/>
      <c r="AA55" s="62"/>
      <c r="AB55" s="184"/>
      <c r="AC55" s="58">
        <v>45809</v>
      </c>
      <c r="AD55" s="59"/>
      <c r="AE55" s="60"/>
      <c r="AF55" s="61"/>
      <c r="AG55" s="62"/>
      <c r="AH55" s="59"/>
      <c r="AI55" s="60"/>
      <c r="AJ55" s="61"/>
      <c r="AK55" s="62"/>
      <c r="AL55" s="59"/>
      <c r="AM55" s="60"/>
      <c r="AN55" s="61"/>
      <c r="AO55" s="62"/>
      <c r="AP55" s="184"/>
      <c r="AQ55" s="58">
        <v>45809</v>
      </c>
      <c r="AR55" s="59"/>
      <c r="AS55" s="60"/>
      <c r="AT55" s="61"/>
      <c r="AU55" s="62"/>
      <c r="AV55" s="59"/>
      <c r="AW55" s="60"/>
      <c r="AX55" s="61"/>
      <c r="AY55" s="62"/>
      <c r="AZ55" s="59"/>
      <c r="BA55" s="60"/>
      <c r="BB55" s="61"/>
      <c r="BC55" s="62"/>
      <c r="BD55" s="184"/>
      <c r="BE55" s="58">
        <v>45809</v>
      </c>
      <c r="BF55" s="59"/>
      <c r="BG55" s="60"/>
      <c r="BH55" s="61"/>
      <c r="BI55" s="62"/>
      <c r="BJ55" s="59"/>
      <c r="BK55" s="60"/>
      <c r="BL55" s="61"/>
      <c r="BM55" s="62"/>
      <c r="BN55" s="59"/>
      <c r="BO55" s="60"/>
      <c r="BP55" s="61"/>
      <c r="BQ55" s="62"/>
    </row>
    <row r="56" spans="1:69">
      <c r="A56" s="58">
        <v>45839</v>
      </c>
      <c r="B56" s="59"/>
      <c r="C56" s="60"/>
      <c r="D56" s="61"/>
      <c r="E56" s="62"/>
      <c r="F56" s="59"/>
      <c r="G56" s="60"/>
      <c r="H56" s="61"/>
      <c r="I56" s="62"/>
      <c r="J56" s="59"/>
      <c r="K56" s="60"/>
      <c r="L56" s="61"/>
      <c r="M56" s="62"/>
      <c r="N56" s="20"/>
      <c r="O56" s="58">
        <v>45839</v>
      </c>
      <c r="P56" s="59"/>
      <c r="Q56" s="60"/>
      <c r="R56" s="61"/>
      <c r="S56" s="62"/>
      <c r="T56" s="59"/>
      <c r="U56" s="60"/>
      <c r="V56" s="61"/>
      <c r="W56" s="62"/>
      <c r="X56" s="59"/>
      <c r="Y56" s="60"/>
      <c r="Z56" s="61"/>
      <c r="AA56" s="62"/>
      <c r="AB56" s="18"/>
      <c r="AC56" s="58">
        <v>45839</v>
      </c>
      <c r="AD56" s="59"/>
      <c r="AE56" s="60"/>
      <c r="AF56" s="61"/>
      <c r="AG56" s="62"/>
      <c r="AH56" s="59"/>
      <c r="AI56" s="60"/>
      <c r="AJ56" s="61"/>
      <c r="AK56" s="62"/>
      <c r="AL56" s="59"/>
      <c r="AM56" s="60"/>
      <c r="AN56" s="61"/>
      <c r="AO56" s="62"/>
      <c r="AP56" s="18"/>
      <c r="AQ56" s="58">
        <v>45839</v>
      </c>
      <c r="AR56" s="59"/>
      <c r="AS56" s="60"/>
      <c r="AT56" s="61"/>
      <c r="AU56" s="62"/>
      <c r="AV56" s="59"/>
      <c r="AW56" s="60"/>
      <c r="AX56" s="61"/>
      <c r="AY56" s="62"/>
      <c r="AZ56" s="59"/>
      <c r="BA56" s="60"/>
      <c r="BB56" s="61"/>
      <c r="BC56" s="62"/>
      <c r="BD56" s="18"/>
      <c r="BE56" s="58">
        <v>45839</v>
      </c>
      <c r="BF56" s="59"/>
      <c r="BG56" s="60"/>
      <c r="BH56" s="61"/>
      <c r="BI56" s="62"/>
      <c r="BJ56" s="59"/>
      <c r="BK56" s="60"/>
      <c r="BL56" s="61"/>
      <c r="BM56" s="62"/>
      <c r="BN56" s="59"/>
      <c r="BO56" s="60"/>
      <c r="BP56" s="61"/>
      <c r="BQ56" s="62"/>
    </row>
    <row r="57" spans="1:69">
      <c r="A57" s="58">
        <v>45870</v>
      </c>
      <c r="B57" s="59"/>
      <c r="C57" s="60"/>
      <c r="D57" s="61"/>
      <c r="E57" s="62"/>
      <c r="F57" s="59"/>
      <c r="G57" s="60"/>
      <c r="H57" s="61"/>
      <c r="I57" s="62"/>
      <c r="J57" s="59"/>
      <c r="K57" s="60"/>
      <c r="L57" s="61"/>
      <c r="M57" s="62"/>
      <c r="N57" s="20"/>
      <c r="O57" s="58">
        <v>45870</v>
      </c>
      <c r="P57" s="59"/>
      <c r="Q57" s="60"/>
      <c r="R57" s="61"/>
      <c r="S57" s="62"/>
      <c r="T57" s="59"/>
      <c r="U57" s="60"/>
      <c r="V57" s="61"/>
      <c r="W57" s="62"/>
      <c r="X57" s="59"/>
      <c r="Y57" s="60"/>
      <c r="Z57" s="61"/>
      <c r="AA57" s="62"/>
      <c r="AB57" s="18"/>
      <c r="AC57" s="58">
        <v>45870</v>
      </c>
      <c r="AD57" s="59"/>
      <c r="AE57" s="60"/>
      <c r="AF57" s="61"/>
      <c r="AG57" s="62"/>
      <c r="AH57" s="59"/>
      <c r="AI57" s="60"/>
      <c r="AJ57" s="61"/>
      <c r="AK57" s="62"/>
      <c r="AL57" s="59"/>
      <c r="AM57" s="60"/>
      <c r="AN57" s="61"/>
      <c r="AO57" s="62"/>
      <c r="AP57" s="18"/>
      <c r="AQ57" s="58">
        <v>45870</v>
      </c>
      <c r="AR57" s="59"/>
      <c r="AS57" s="60"/>
      <c r="AT57" s="61"/>
      <c r="AU57" s="62"/>
      <c r="AV57" s="59"/>
      <c r="AW57" s="60"/>
      <c r="AX57" s="61"/>
      <c r="AY57" s="62"/>
      <c r="AZ57" s="59"/>
      <c r="BA57" s="60"/>
      <c r="BB57" s="61"/>
      <c r="BC57" s="62"/>
      <c r="BD57" s="18"/>
      <c r="BE57" s="58">
        <v>45870</v>
      </c>
      <c r="BF57" s="59"/>
      <c r="BG57" s="60"/>
      <c r="BH57" s="61"/>
      <c r="BI57" s="62"/>
      <c r="BJ57" s="59"/>
      <c r="BK57" s="60"/>
      <c r="BL57" s="61"/>
      <c r="BM57" s="62"/>
      <c r="BN57" s="59"/>
      <c r="BO57" s="60"/>
      <c r="BP57" s="61"/>
      <c r="BQ57" s="62"/>
    </row>
    <row r="58" spans="1:69">
      <c r="A58" s="58">
        <v>45901</v>
      </c>
      <c r="B58" s="59"/>
      <c r="C58" s="60"/>
      <c r="D58" s="61"/>
      <c r="E58" s="62"/>
      <c r="F58" s="59"/>
      <c r="G58" s="60"/>
      <c r="H58" s="61"/>
      <c r="I58" s="62"/>
      <c r="J58" s="59"/>
      <c r="K58" s="60"/>
      <c r="L58" s="61"/>
      <c r="M58" s="62"/>
      <c r="N58" s="20"/>
      <c r="O58" s="58">
        <v>45901</v>
      </c>
      <c r="P58" s="59"/>
      <c r="Q58" s="60"/>
      <c r="R58" s="61"/>
      <c r="S58" s="62"/>
      <c r="T58" s="59"/>
      <c r="U58" s="60"/>
      <c r="V58" s="61"/>
      <c r="W58" s="62"/>
      <c r="X58" s="59"/>
      <c r="Y58" s="60"/>
      <c r="Z58" s="61"/>
      <c r="AA58" s="62"/>
      <c r="AB58" s="18"/>
      <c r="AC58" s="58">
        <v>45901</v>
      </c>
      <c r="AD58" s="59"/>
      <c r="AE58" s="60"/>
      <c r="AF58" s="61"/>
      <c r="AG58" s="62"/>
      <c r="AH58" s="59"/>
      <c r="AI58" s="60"/>
      <c r="AJ58" s="61"/>
      <c r="AK58" s="62"/>
      <c r="AL58" s="59"/>
      <c r="AM58" s="60"/>
      <c r="AN58" s="61"/>
      <c r="AO58" s="62"/>
      <c r="AP58" s="18"/>
      <c r="AQ58" s="58">
        <v>45901</v>
      </c>
      <c r="AR58" s="59"/>
      <c r="AS58" s="60"/>
      <c r="AT58" s="61"/>
      <c r="AU58" s="62"/>
      <c r="AV58" s="59"/>
      <c r="AW58" s="60"/>
      <c r="AX58" s="61"/>
      <c r="AY58" s="62"/>
      <c r="AZ58" s="59"/>
      <c r="BA58" s="60"/>
      <c r="BB58" s="61"/>
      <c r="BC58" s="62"/>
      <c r="BD58" s="18"/>
      <c r="BE58" s="58">
        <v>45901</v>
      </c>
      <c r="BF58" s="59"/>
      <c r="BG58" s="60"/>
      <c r="BH58" s="61"/>
      <c r="BI58" s="62"/>
      <c r="BJ58" s="59"/>
      <c r="BK58" s="60"/>
      <c r="BL58" s="61"/>
      <c r="BM58" s="62"/>
      <c r="BN58" s="59"/>
      <c r="BO58" s="60"/>
      <c r="BP58" s="61"/>
      <c r="BQ58" s="62"/>
    </row>
    <row r="59" spans="1:69">
      <c r="A59" s="58">
        <v>45931</v>
      </c>
      <c r="B59" s="59"/>
      <c r="C59" s="60"/>
      <c r="D59" s="61"/>
      <c r="E59" s="62"/>
      <c r="F59" s="59"/>
      <c r="G59" s="60"/>
      <c r="H59" s="61"/>
      <c r="I59" s="62"/>
      <c r="J59" s="59"/>
      <c r="K59" s="60"/>
      <c r="L59" s="61"/>
      <c r="M59" s="62"/>
      <c r="N59" s="20"/>
      <c r="O59" s="58">
        <v>45931</v>
      </c>
      <c r="P59" s="59"/>
      <c r="Q59" s="60"/>
      <c r="R59" s="61"/>
      <c r="S59" s="62"/>
      <c r="T59" s="59"/>
      <c r="U59" s="60"/>
      <c r="V59" s="61"/>
      <c r="W59" s="62"/>
      <c r="X59" s="59"/>
      <c r="Y59" s="60"/>
      <c r="Z59" s="61"/>
      <c r="AA59" s="62"/>
      <c r="AB59" s="18"/>
      <c r="AC59" s="58">
        <v>45931</v>
      </c>
      <c r="AD59" s="59"/>
      <c r="AE59" s="60"/>
      <c r="AF59" s="61"/>
      <c r="AG59" s="62"/>
      <c r="AH59" s="59"/>
      <c r="AI59" s="60"/>
      <c r="AJ59" s="61"/>
      <c r="AK59" s="62"/>
      <c r="AL59" s="59"/>
      <c r="AM59" s="60"/>
      <c r="AN59" s="61"/>
      <c r="AO59" s="62"/>
      <c r="AP59" s="18"/>
      <c r="AQ59" s="58">
        <v>45931</v>
      </c>
      <c r="AR59" s="59"/>
      <c r="AS59" s="60"/>
      <c r="AT59" s="61"/>
      <c r="AU59" s="62"/>
      <c r="AV59" s="59"/>
      <c r="AW59" s="60"/>
      <c r="AX59" s="61"/>
      <c r="AY59" s="62"/>
      <c r="AZ59" s="59"/>
      <c r="BA59" s="60"/>
      <c r="BB59" s="61"/>
      <c r="BC59" s="62"/>
      <c r="BD59" s="18"/>
      <c r="BE59" s="58">
        <v>45931</v>
      </c>
      <c r="BF59" s="59"/>
      <c r="BG59" s="60"/>
      <c r="BH59" s="61"/>
      <c r="BI59" s="62"/>
      <c r="BJ59" s="59"/>
      <c r="BK59" s="60"/>
      <c r="BL59" s="61"/>
      <c r="BM59" s="62"/>
      <c r="BN59" s="59"/>
      <c r="BO59" s="60"/>
      <c r="BP59" s="61"/>
      <c r="BQ59" s="62"/>
    </row>
    <row r="60" spans="1:69">
      <c r="A60" s="58">
        <v>45962</v>
      </c>
      <c r="B60" s="59"/>
      <c r="C60" s="60"/>
      <c r="D60" s="61"/>
      <c r="E60" s="62"/>
      <c r="F60" s="59"/>
      <c r="G60" s="60"/>
      <c r="H60" s="61"/>
      <c r="I60" s="62"/>
      <c r="J60" s="59"/>
      <c r="K60" s="60"/>
      <c r="L60" s="61"/>
      <c r="M60" s="62"/>
      <c r="N60" s="20"/>
      <c r="O60" s="58">
        <v>45962</v>
      </c>
      <c r="P60" s="59"/>
      <c r="Q60" s="60"/>
      <c r="R60" s="61"/>
      <c r="S60" s="62"/>
      <c r="T60" s="59"/>
      <c r="U60" s="60"/>
      <c r="V60" s="61"/>
      <c r="W60" s="62"/>
      <c r="X60" s="59"/>
      <c r="Y60" s="60"/>
      <c r="Z60" s="61"/>
      <c r="AA60" s="62"/>
      <c r="AB60" s="18"/>
      <c r="AC60" s="58">
        <v>45962</v>
      </c>
      <c r="AD60" s="59"/>
      <c r="AE60" s="60"/>
      <c r="AF60" s="61"/>
      <c r="AG60" s="62"/>
      <c r="AH60" s="59"/>
      <c r="AI60" s="60"/>
      <c r="AJ60" s="61"/>
      <c r="AK60" s="62"/>
      <c r="AL60" s="59"/>
      <c r="AM60" s="60"/>
      <c r="AN60" s="61"/>
      <c r="AO60" s="62"/>
      <c r="AP60" s="18"/>
      <c r="AQ60" s="58">
        <v>45962</v>
      </c>
      <c r="AR60" s="59"/>
      <c r="AS60" s="60"/>
      <c r="AT60" s="61"/>
      <c r="AU60" s="62"/>
      <c r="AV60" s="59"/>
      <c r="AW60" s="60"/>
      <c r="AX60" s="61"/>
      <c r="AY60" s="62"/>
      <c r="AZ60" s="59"/>
      <c r="BA60" s="60"/>
      <c r="BB60" s="61"/>
      <c r="BC60" s="62"/>
      <c r="BD60" s="18"/>
      <c r="BE60" s="58">
        <v>45962</v>
      </c>
      <c r="BF60" s="59"/>
      <c r="BG60" s="60"/>
      <c r="BH60" s="61"/>
      <c r="BI60" s="62"/>
      <c r="BJ60" s="59"/>
      <c r="BK60" s="60"/>
      <c r="BL60" s="61"/>
      <c r="BM60" s="62"/>
      <c r="BN60" s="59"/>
      <c r="BO60" s="60"/>
      <c r="BP60" s="61"/>
      <c r="BQ60" s="62"/>
    </row>
    <row r="61" spans="1:69" ht="15" customHeight="1" thickBot="1">
      <c r="A61" s="58">
        <v>45992</v>
      </c>
      <c r="B61" s="69"/>
      <c r="C61" s="70"/>
      <c r="D61" s="71"/>
      <c r="E61" s="72"/>
      <c r="F61" s="69"/>
      <c r="G61" s="70"/>
      <c r="H61" s="71"/>
      <c r="I61" s="72"/>
      <c r="J61" s="69"/>
      <c r="K61" s="70"/>
      <c r="L61" s="71"/>
      <c r="M61" s="72"/>
      <c r="N61" s="20"/>
      <c r="O61" s="58">
        <v>45992</v>
      </c>
      <c r="P61" s="69"/>
      <c r="Q61" s="70"/>
      <c r="R61" s="71"/>
      <c r="S61" s="72"/>
      <c r="T61" s="69"/>
      <c r="U61" s="70"/>
      <c r="V61" s="71"/>
      <c r="W61" s="72"/>
      <c r="X61" s="69"/>
      <c r="Y61" s="70"/>
      <c r="Z61" s="71"/>
      <c r="AA61" s="72"/>
      <c r="AB61" s="18"/>
      <c r="AC61" s="58">
        <v>45992</v>
      </c>
      <c r="AD61" s="69"/>
      <c r="AE61" s="70"/>
      <c r="AF61" s="71"/>
      <c r="AG61" s="72"/>
      <c r="AH61" s="69"/>
      <c r="AI61" s="70"/>
      <c r="AJ61" s="71"/>
      <c r="AK61" s="72"/>
      <c r="AL61" s="69"/>
      <c r="AM61" s="70"/>
      <c r="AN61" s="71"/>
      <c r="AO61" s="72"/>
      <c r="AP61" s="18"/>
      <c r="AQ61" s="58">
        <v>45992</v>
      </c>
      <c r="AR61" s="69"/>
      <c r="AS61" s="70"/>
      <c r="AT61" s="71"/>
      <c r="AU61" s="72"/>
      <c r="AV61" s="69"/>
      <c r="AW61" s="70"/>
      <c r="AX61" s="71"/>
      <c r="AY61" s="72"/>
      <c r="AZ61" s="69"/>
      <c r="BA61" s="70"/>
      <c r="BB61" s="71"/>
      <c r="BC61" s="72"/>
      <c r="BD61" s="18"/>
      <c r="BE61" s="58">
        <v>45992</v>
      </c>
      <c r="BF61" s="69"/>
      <c r="BG61" s="70"/>
      <c r="BH61" s="71"/>
      <c r="BI61" s="72"/>
      <c r="BJ61" s="69"/>
      <c r="BK61" s="70"/>
      <c r="BL61" s="71"/>
      <c r="BM61" s="72"/>
      <c r="BN61" s="69"/>
      <c r="BO61" s="70"/>
      <c r="BP61" s="71"/>
      <c r="BQ61" s="72"/>
    </row>
    <row r="62" spans="1:69">
      <c r="A62" s="73" t="s">
        <v>77</v>
      </c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20"/>
      <c r="O62" s="73" t="s">
        <v>77</v>
      </c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18"/>
      <c r="AC62" s="73" t="s">
        <v>77</v>
      </c>
      <c r="AD62" s="75"/>
      <c r="AE62" s="75"/>
      <c r="AF62" s="75"/>
      <c r="AG62" s="75"/>
      <c r="AH62" s="75"/>
      <c r="AI62" s="75"/>
      <c r="AJ62" s="75"/>
      <c r="AK62" s="75"/>
      <c r="AL62" s="74"/>
      <c r="AM62" s="83"/>
      <c r="AN62" s="74"/>
      <c r="AO62" s="74"/>
      <c r="AP62" s="18"/>
      <c r="AQ62" s="73" t="s">
        <v>77</v>
      </c>
      <c r="AR62" s="82"/>
      <c r="AS62" s="82"/>
      <c r="AT62" s="82"/>
      <c r="AU62" s="82"/>
      <c r="AV62" s="73"/>
      <c r="AW62" s="73"/>
      <c r="AX62" s="73"/>
      <c r="AY62" s="73"/>
      <c r="AZ62" s="73"/>
      <c r="BA62" s="73"/>
      <c r="BB62" s="73"/>
      <c r="BC62" s="73"/>
      <c r="BE62" s="73" t="s">
        <v>77</v>
      </c>
      <c r="BF62" s="82"/>
      <c r="BG62" s="82"/>
      <c r="BH62" s="82"/>
      <c r="BI62" s="82"/>
      <c r="BJ62" s="73"/>
      <c r="BK62" s="73"/>
      <c r="BL62" s="73"/>
      <c r="BM62" s="73"/>
      <c r="BN62" s="73"/>
      <c r="BO62" s="73"/>
      <c r="BP62" s="73"/>
      <c r="BQ62" s="73"/>
    </row>
    <row r="63" spans="1:69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</row>
    <row r="64" spans="1:69" ht="15" customHeight="1" thickBot="1"/>
    <row r="65" spans="1:33" ht="15" customHeight="1" thickBot="1">
      <c r="A65" s="78"/>
      <c r="B65" s="247" t="s">
        <v>126</v>
      </c>
      <c r="C65" s="248"/>
      <c r="D65" s="248"/>
      <c r="E65" s="249"/>
      <c r="F65" s="247" t="s">
        <v>127</v>
      </c>
      <c r="G65" s="248"/>
      <c r="H65" s="248"/>
      <c r="I65" s="249"/>
      <c r="J65" s="247" t="s">
        <v>128</v>
      </c>
      <c r="K65" s="248"/>
      <c r="L65" s="248"/>
      <c r="M65" s="249"/>
      <c r="O65" s="78"/>
      <c r="P65" s="247" t="s">
        <v>129</v>
      </c>
      <c r="Q65" s="248"/>
      <c r="R65" s="248"/>
      <c r="S65" s="249"/>
      <c r="T65" s="247" t="s">
        <v>130</v>
      </c>
      <c r="U65" s="248"/>
      <c r="V65" s="248"/>
      <c r="W65" s="249"/>
      <c r="X65" s="247" t="s">
        <v>131</v>
      </c>
      <c r="Y65" s="248"/>
      <c r="Z65" s="248"/>
      <c r="AA65" s="249"/>
      <c r="AC65" s="78"/>
      <c r="AD65" s="247" t="s">
        <v>132</v>
      </c>
      <c r="AE65" s="248"/>
      <c r="AF65" s="248"/>
      <c r="AG65" s="249"/>
    </row>
    <row r="66" spans="1:33" ht="15" customHeight="1">
      <c r="A66" s="79"/>
      <c r="B66" s="243" t="s">
        <v>106</v>
      </c>
      <c r="C66" s="237" t="s">
        <v>107</v>
      </c>
      <c r="D66" s="245" t="s">
        <v>108</v>
      </c>
      <c r="E66" s="239" t="s">
        <v>109</v>
      </c>
      <c r="F66" s="243" t="s">
        <v>106</v>
      </c>
      <c r="G66" s="237" t="s">
        <v>107</v>
      </c>
      <c r="H66" s="245" t="s">
        <v>108</v>
      </c>
      <c r="I66" s="239" t="s">
        <v>109</v>
      </c>
      <c r="J66" s="243" t="s">
        <v>106</v>
      </c>
      <c r="K66" s="237" t="s">
        <v>107</v>
      </c>
      <c r="L66" s="245" t="s">
        <v>108</v>
      </c>
      <c r="M66" s="239" t="s">
        <v>109</v>
      </c>
      <c r="O66" s="79"/>
      <c r="P66" s="243" t="s">
        <v>106</v>
      </c>
      <c r="Q66" s="237" t="s">
        <v>107</v>
      </c>
      <c r="R66" s="245" t="s">
        <v>108</v>
      </c>
      <c r="S66" s="239" t="s">
        <v>109</v>
      </c>
      <c r="T66" s="243" t="s">
        <v>106</v>
      </c>
      <c r="U66" s="237" t="s">
        <v>107</v>
      </c>
      <c r="V66" s="245" t="s">
        <v>108</v>
      </c>
      <c r="W66" s="239" t="s">
        <v>109</v>
      </c>
      <c r="X66" s="243" t="s">
        <v>106</v>
      </c>
      <c r="Y66" s="237" t="s">
        <v>107</v>
      </c>
      <c r="Z66" s="245" t="s">
        <v>108</v>
      </c>
      <c r="AA66" s="239" t="s">
        <v>109</v>
      </c>
      <c r="AC66" s="79"/>
      <c r="AD66" s="243" t="s">
        <v>106</v>
      </c>
      <c r="AE66" s="237" t="s">
        <v>107</v>
      </c>
      <c r="AF66" s="245" t="s">
        <v>108</v>
      </c>
      <c r="AG66" s="239" t="s">
        <v>109</v>
      </c>
    </row>
    <row r="67" spans="1:33" ht="15" customHeight="1" thickBot="1">
      <c r="A67" s="53"/>
      <c r="B67" s="244"/>
      <c r="C67" s="238"/>
      <c r="D67" s="238"/>
      <c r="E67" s="240"/>
      <c r="F67" s="244"/>
      <c r="G67" s="238"/>
      <c r="H67" s="238"/>
      <c r="I67" s="240"/>
      <c r="J67" s="244"/>
      <c r="K67" s="238"/>
      <c r="L67" s="238"/>
      <c r="M67" s="240"/>
      <c r="O67" s="53"/>
      <c r="P67" s="244"/>
      <c r="Q67" s="238"/>
      <c r="R67" s="238"/>
      <c r="S67" s="240"/>
      <c r="T67" s="244"/>
      <c r="U67" s="238"/>
      <c r="V67" s="238"/>
      <c r="W67" s="240"/>
      <c r="X67" s="244"/>
      <c r="Y67" s="238"/>
      <c r="Z67" s="238"/>
      <c r="AA67" s="240"/>
      <c r="AC67" s="53"/>
      <c r="AD67" s="244"/>
      <c r="AE67" s="238"/>
      <c r="AF67" s="238"/>
      <c r="AG67" s="240"/>
    </row>
    <row r="68" spans="1:33">
      <c r="A68" s="58">
        <v>45292</v>
      </c>
      <c r="B68" s="59">
        <v>0</v>
      </c>
      <c r="C68" s="60">
        <v>0</v>
      </c>
      <c r="D68" s="61">
        <v>0</v>
      </c>
      <c r="E68" s="62">
        <v>0</v>
      </c>
      <c r="F68" s="59">
        <v>0</v>
      </c>
      <c r="G68" s="60">
        <v>0</v>
      </c>
      <c r="H68" s="61">
        <v>0</v>
      </c>
      <c r="I68" s="62">
        <v>0</v>
      </c>
      <c r="J68" s="63">
        <v>0</v>
      </c>
      <c r="K68" s="64">
        <v>0</v>
      </c>
      <c r="L68" s="65">
        <v>0</v>
      </c>
      <c r="M68" s="66">
        <v>400</v>
      </c>
      <c r="O68" s="84">
        <v>45292</v>
      </c>
      <c r="P68" s="63">
        <v>0</v>
      </c>
      <c r="Q68" s="64">
        <v>0</v>
      </c>
      <c r="R68" s="65">
        <v>0</v>
      </c>
      <c r="S68" s="66">
        <v>0</v>
      </c>
      <c r="T68" s="59">
        <v>0</v>
      </c>
      <c r="U68" s="60">
        <v>0</v>
      </c>
      <c r="V68" s="61">
        <v>0</v>
      </c>
      <c r="W68" s="62">
        <v>0</v>
      </c>
      <c r="X68" s="59">
        <v>0</v>
      </c>
      <c r="Y68" s="60">
        <v>0</v>
      </c>
      <c r="Z68" s="61">
        <v>0</v>
      </c>
      <c r="AA68" s="62">
        <v>0</v>
      </c>
      <c r="AC68" s="84">
        <v>45292</v>
      </c>
      <c r="AD68" s="59">
        <v>0</v>
      </c>
      <c r="AE68" s="60">
        <v>0</v>
      </c>
      <c r="AF68" s="61">
        <v>0</v>
      </c>
      <c r="AG68" s="62">
        <v>0</v>
      </c>
    </row>
    <row r="69" spans="1:33">
      <c r="A69" s="58">
        <v>45323</v>
      </c>
      <c r="B69" s="59">
        <v>0</v>
      </c>
      <c r="C69" s="60">
        <v>0</v>
      </c>
      <c r="D69" s="61">
        <v>0</v>
      </c>
      <c r="E69" s="62">
        <v>0</v>
      </c>
      <c r="F69" s="59">
        <v>0</v>
      </c>
      <c r="G69" s="60">
        <v>0</v>
      </c>
      <c r="H69" s="61">
        <v>0</v>
      </c>
      <c r="I69" s="62">
        <v>0</v>
      </c>
      <c r="J69" s="59">
        <v>0</v>
      </c>
      <c r="K69" s="60">
        <v>0</v>
      </c>
      <c r="L69" s="61">
        <v>0</v>
      </c>
      <c r="M69" s="62">
        <v>400</v>
      </c>
      <c r="N69" s="18"/>
      <c r="O69" s="58">
        <v>45323</v>
      </c>
      <c r="P69" s="59">
        <v>0</v>
      </c>
      <c r="Q69" s="60">
        <v>0</v>
      </c>
      <c r="R69" s="61">
        <v>0</v>
      </c>
      <c r="S69" s="62">
        <v>0</v>
      </c>
      <c r="T69" s="59">
        <v>0</v>
      </c>
      <c r="U69" s="60">
        <v>0</v>
      </c>
      <c r="V69" s="61">
        <v>0</v>
      </c>
      <c r="W69" s="62">
        <v>0</v>
      </c>
      <c r="X69" s="59">
        <v>0</v>
      </c>
      <c r="Y69" s="60">
        <v>0</v>
      </c>
      <c r="Z69" s="61">
        <v>0</v>
      </c>
      <c r="AA69" s="62">
        <v>0</v>
      </c>
      <c r="AB69" s="21"/>
      <c r="AC69" s="58">
        <v>45323</v>
      </c>
      <c r="AD69" s="59">
        <v>0</v>
      </c>
      <c r="AE69" s="60">
        <v>0</v>
      </c>
      <c r="AF69" s="61">
        <v>0</v>
      </c>
      <c r="AG69" s="62">
        <v>0</v>
      </c>
    </row>
    <row r="70" spans="1:33">
      <c r="A70" s="58">
        <v>45352</v>
      </c>
      <c r="B70" s="59">
        <v>0</v>
      </c>
      <c r="C70" s="60">
        <v>0</v>
      </c>
      <c r="D70" s="61">
        <v>0</v>
      </c>
      <c r="E70" s="62">
        <v>0</v>
      </c>
      <c r="F70" s="59">
        <v>0</v>
      </c>
      <c r="G70" s="60">
        <v>0</v>
      </c>
      <c r="H70" s="61">
        <v>0</v>
      </c>
      <c r="I70" s="62">
        <v>0</v>
      </c>
      <c r="J70" s="59">
        <v>2</v>
      </c>
      <c r="K70" s="60">
        <v>800</v>
      </c>
      <c r="L70" s="61">
        <v>2.7631999999999999</v>
      </c>
      <c r="M70" s="62">
        <v>400</v>
      </c>
      <c r="O70" s="58">
        <v>45352</v>
      </c>
      <c r="P70" s="59">
        <v>0</v>
      </c>
      <c r="Q70" s="60">
        <v>0</v>
      </c>
      <c r="R70" s="61">
        <v>0</v>
      </c>
      <c r="S70" s="62">
        <v>0</v>
      </c>
      <c r="T70" s="59">
        <v>0</v>
      </c>
      <c r="U70" s="60">
        <v>0</v>
      </c>
      <c r="V70" s="61">
        <v>0</v>
      </c>
      <c r="W70" s="62">
        <v>0</v>
      </c>
      <c r="X70" s="59">
        <v>0</v>
      </c>
      <c r="Y70" s="60">
        <v>0</v>
      </c>
      <c r="Z70" s="61">
        <v>0</v>
      </c>
      <c r="AA70" s="62">
        <v>0</v>
      </c>
      <c r="AC70" s="58">
        <v>45352</v>
      </c>
      <c r="AD70" s="59">
        <v>0</v>
      </c>
      <c r="AE70" s="60">
        <v>0</v>
      </c>
      <c r="AF70" s="61">
        <v>0</v>
      </c>
      <c r="AG70" s="62">
        <v>0</v>
      </c>
    </row>
    <row r="71" spans="1:33">
      <c r="A71" s="58">
        <v>45383</v>
      </c>
      <c r="B71" s="59">
        <v>0</v>
      </c>
      <c r="C71" s="60">
        <v>0</v>
      </c>
      <c r="D71" s="61">
        <v>0</v>
      </c>
      <c r="E71" s="62">
        <v>0</v>
      </c>
      <c r="F71" s="59">
        <v>0</v>
      </c>
      <c r="G71" s="60">
        <v>0</v>
      </c>
      <c r="H71" s="61">
        <v>0</v>
      </c>
      <c r="I71" s="62">
        <v>0</v>
      </c>
      <c r="J71" s="59">
        <v>3</v>
      </c>
      <c r="K71" s="60">
        <v>300</v>
      </c>
      <c r="L71" s="61">
        <v>1.0098</v>
      </c>
      <c r="M71" s="62">
        <v>700</v>
      </c>
      <c r="N71" s="18"/>
      <c r="O71" s="58">
        <v>45383</v>
      </c>
      <c r="P71" s="59">
        <v>2</v>
      </c>
      <c r="Q71" s="60">
        <v>200</v>
      </c>
      <c r="R71" s="61">
        <v>6.1897000000000002</v>
      </c>
      <c r="S71" s="62">
        <v>200</v>
      </c>
      <c r="T71" s="59">
        <v>0</v>
      </c>
      <c r="U71" s="60">
        <v>0</v>
      </c>
      <c r="V71" s="61">
        <v>0</v>
      </c>
      <c r="W71" s="62">
        <v>0</v>
      </c>
      <c r="X71" s="59">
        <v>0</v>
      </c>
      <c r="Y71" s="60">
        <v>0</v>
      </c>
      <c r="Z71" s="61">
        <v>0</v>
      </c>
      <c r="AA71" s="62">
        <v>0</v>
      </c>
      <c r="AB71" s="180"/>
      <c r="AC71" s="58">
        <v>45383</v>
      </c>
      <c r="AD71" s="59">
        <v>5</v>
      </c>
      <c r="AE71" s="60">
        <v>1700</v>
      </c>
      <c r="AF71" s="61">
        <v>11.4155</v>
      </c>
      <c r="AG71" s="62">
        <v>1700</v>
      </c>
    </row>
    <row r="72" spans="1:33">
      <c r="A72" s="58">
        <v>45413</v>
      </c>
      <c r="B72" s="59">
        <v>0</v>
      </c>
      <c r="C72" s="60">
        <v>0</v>
      </c>
      <c r="D72" s="61">
        <v>0</v>
      </c>
      <c r="E72" s="62">
        <v>0</v>
      </c>
      <c r="F72" s="59">
        <v>0</v>
      </c>
      <c r="G72" s="60">
        <v>0</v>
      </c>
      <c r="H72" s="61">
        <v>0</v>
      </c>
      <c r="I72" s="62">
        <v>0</v>
      </c>
      <c r="J72" s="59">
        <v>0</v>
      </c>
      <c r="K72" s="60">
        <v>0</v>
      </c>
      <c r="L72" s="61">
        <v>0</v>
      </c>
      <c r="M72" s="62">
        <v>700</v>
      </c>
      <c r="N72" s="181"/>
      <c r="O72" s="58">
        <v>45413</v>
      </c>
      <c r="P72" s="59">
        <v>0</v>
      </c>
      <c r="Q72" s="60">
        <v>0</v>
      </c>
      <c r="R72" s="61">
        <v>0</v>
      </c>
      <c r="S72" s="62">
        <v>200</v>
      </c>
      <c r="T72" s="59">
        <v>0</v>
      </c>
      <c r="U72" s="60">
        <v>0</v>
      </c>
      <c r="V72" s="61">
        <v>0</v>
      </c>
      <c r="W72" s="62">
        <v>0</v>
      </c>
      <c r="X72" s="59">
        <v>1</v>
      </c>
      <c r="Y72" s="60">
        <v>20000</v>
      </c>
      <c r="Z72" s="61">
        <v>23.34</v>
      </c>
      <c r="AA72" s="62">
        <v>20000</v>
      </c>
      <c r="AC72" s="58">
        <v>45413</v>
      </c>
      <c r="AD72" s="59">
        <v>0</v>
      </c>
      <c r="AE72" s="60">
        <v>0</v>
      </c>
      <c r="AF72" s="61">
        <v>0</v>
      </c>
      <c r="AG72" s="62">
        <v>1700</v>
      </c>
    </row>
    <row r="73" spans="1:33">
      <c r="A73" s="58">
        <v>45444</v>
      </c>
      <c r="B73" s="59">
        <v>0</v>
      </c>
      <c r="C73" s="60">
        <v>0</v>
      </c>
      <c r="D73" s="61">
        <v>0</v>
      </c>
      <c r="E73" s="62">
        <v>0</v>
      </c>
      <c r="F73" s="59">
        <v>0</v>
      </c>
      <c r="G73" s="60">
        <v>0</v>
      </c>
      <c r="H73" s="61">
        <v>0</v>
      </c>
      <c r="I73" s="62">
        <v>0</v>
      </c>
      <c r="J73" s="59">
        <v>0</v>
      </c>
      <c r="K73" s="60">
        <v>0</v>
      </c>
      <c r="L73" s="61">
        <v>0</v>
      </c>
      <c r="M73" s="62">
        <v>700</v>
      </c>
      <c r="N73" s="181"/>
      <c r="O73" s="58">
        <v>45444</v>
      </c>
      <c r="P73" s="59">
        <v>1</v>
      </c>
      <c r="Q73" s="60">
        <v>200</v>
      </c>
      <c r="R73" s="61">
        <v>4.83</v>
      </c>
      <c r="S73" s="62">
        <v>0</v>
      </c>
      <c r="T73" s="59">
        <v>0</v>
      </c>
      <c r="U73" s="60">
        <v>0</v>
      </c>
      <c r="V73" s="61">
        <v>0</v>
      </c>
      <c r="W73" s="62">
        <v>0</v>
      </c>
      <c r="X73" s="59">
        <v>0</v>
      </c>
      <c r="Y73" s="60">
        <v>0</v>
      </c>
      <c r="Z73" s="61">
        <v>0</v>
      </c>
      <c r="AA73" s="62">
        <v>20000</v>
      </c>
      <c r="AC73" s="58">
        <v>45444</v>
      </c>
      <c r="AD73" s="59">
        <v>6</v>
      </c>
      <c r="AE73" s="60">
        <v>4700</v>
      </c>
      <c r="AF73" s="61">
        <v>29.546900000000001</v>
      </c>
      <c r="AG73" s="62">
        <v>2000</v>
      </c>
    </row>
    <row r="74" spans="1:33">
      <c r="A74" s="58">
        <v>45474</v>
      </c>
      <c r="B74" s="59">
        <v>6</v>
      </c>
      <c r="C74" s="60">
        <v>2078</v>
      </c>
      <c r="D74" s="61">
        <v>34.436748000000001</v>
      </c>
      <c r="E74" s="62">
        <v>382</v>
      </c>
      <c r="F74" s="59">
        <v>0</v>
      </c>
      <c r="G74" s="60">
        <v>0</v>
      </c>
      <c r="H74" s="61">
        <v>0</v>
      </c>
      <c r="I74" s="62">
        <v>0</v>
      </c>
      <c r="J74" s="59">
        <v>2</v>
      </c>
      <c r="K74" s="60">
        <v>300</v>
      </c>
      <c r="L74" s="61">
        <v>0.754</v>
      </c>
      <c r="M74" s="62">
        <v>1000</v>
      </c>
      <c r="O74" s="58">
        <v>45474</v>
      </c>
      <c r="P74" s="59">
        <v>0</v>
      </c>
      <c r="Q74" s="60">
        <v>0</v>
      </c>
      <c r="R74" s="61">
        <v>0</v>
      </c>
      <c r="S74" s="62">
        <v>0</v>
      </c>
      <c r="T74" s="59">
        <v>0</v>
      </c>
      <c r="U74" s="60">
        <v>0</v>
      </c>
      <c r="V74" s="61">
        <v>0</v>
      </c>
      <c r="W74" s="62">
        <v>0</v>
      </c>
      <c r="X74" s="59">
        <v>3</v>
      </c>
      <c r="Y74" s="60">
        <v>50050</v>
      </c>
      <c r="Z74" s="61">
        <v>48.341299999999997</v>
      </c>
      <c r="AA74" s="62">
        <v>69550</v>
      </c>
      <c r="AC74" s="58">
        <v>45474</v>
      </c>
      <c r="AD74" s="59">
        <v>0</v>
      </c>
      <c r="AE74" s="60">
        <v>0</v>
      </c>
      <c r="AF74" s="61">
        <v>0</v>
      </c>
      <c r="AG74" s="62">
        <v>2000</v>
      </c>
    </row>
    <row r="75" spans="1:33">
      <c r="A75" s="58">
        <v>45505</v>
      </c>
      <c r="B75" s="59">
        <v>2</v>
      </c>
      <c r="C75" s="60">
        <v>382</v>
      </c>
      <c r="D75" s="61">
        <v>6.5385600000000004</v>
      </c>
      <c r="E75" s="62">
        <v>0</v>
      </c>
      <c r="F75" s="59">
        <v>0</v>
      </c>
      <c r="G75" s="60">
        <v>0</v>
      </c>
      <c r="H75" s="61">
        <v>0</v>
      </c>
      <c r="I75" s="62">
        <v>0</v>
      </c>
      <c r="J75" s="59">
        <v>17</v>
      </c>
      <c r="K75" s="60">
        <v>2880</v>
      </c>
      <c r="L75" s="61">
        <v>6.3798279999999998</v>
      </c>
      <c r="M75" s="62">
        <v>1000</v>
      </c>
      <c r="O75" s="58">
        <v>45505</v>
      </c>
      <c r="P75" s="59">
        <v>0</v>
      </c>
      <c r="Q75" s="60">
        <v>0</v>
      </c>
      <c r="R75" s="61">
        <v>0</v>
      </c>
      <c r="S75" s="62">
        <v>0</v>
      </c>
      <c r="T75" s="59">
        <v>0</v>
      </c>
      <c r="U75" s="60">
        <v>0</v>
      </c>
      <c r="V75" s="61">
        <v>0</v>
      </c>
      <c r="W75" s="62">
        <v>0</v>
      </c>
      <c r="X75" s="59">
        <v>1</v>
      </c>
      <c r="Y75" s="60">
        <v>50</v>
      </c>
      <c r="Z75" s="61">
        <v>4.0250000000000001E-2</v>
      </c>
      <c r="AA75" s="62">
        <v>69550</v>
      </c>
      <c r="AC75" s="58">
        <v>45505</v>
      </c>
      <c r="AD75" s="59">
        <v>0</v>
      </c>
      <c r="AE75" s="60">
        <v>0</v>
      </c>
      <c r="AF75" s="61">
        <v>0</v>
      </c>
      <c r="AG75" s="62">
        <v>2000</v>
      </c>
    </row>
    <row r="76" spans="1:33">
      <c r="A76" s="58">
        <v>45536</v>
      </c>
      <c r="B76" s="59">
        <v>0</v>
      </c>
      <c r="C76" s="60">
        <v>0</v>
      </c>
      <c r="D76" s="61">
        <v>0</v>
      </c>
      <c r="E76" s="62">
        <v>0</v>
      </c>
      <c r="F76" s="59">
        <v>0</v>
      </c>
      <c r="G76" s="60">
        <v>0</v>
      </c>
      <c r="H76" s="61">
        <v>0</v>
      </c>
      <c r="I76" s="62">
        <v>0</v>
      </c>
      <c r="J76" s="59">
        <v>7</v>
      </c>
      <c r="K76" s="60">
        <v>1204</v>
      </c>
      <c r="L76" s="61">
        <v>2.4057559999999998</v>
      </c>
      <c r="M76" s="62">
        <v>1196</v>
      </c>
      <c r="O76" s="58">
        <v>45536</v>
      </c>
      <c r="P76" s="59">
        <v>0</v>
      </c>
      <c r="Q76" s="60">
        <v>0</v>
      </c>
      <c r="R76" s="61">
        <v>0</v>
      </c>
      <c r="S76" s="62">
        <v>0</v>
      </c>
      <c r="T76" s="59">
        <v>0</v>
      </c>
      <c r="U76" s="60">
        <v>0</v>
      </c>
      <c r="V76" s="61">
        <v>0</v>
      </c>
      <c r="W76" s="62">
        <v>0</v>
      </c>
      <c r="X76" s="59">
        <v>12</v>
      </c>
      <c r="Y76" s="60">
        <v>19180</v>
      </c>
      <c r="Z76" s="61">
        <v>15.16231</v>
      </c>
      <c r="AA76" s="62">
        <v>86780</v>
      </c>
      <c r="AC76" s="58">
        <v>45536</v>
      </c>
      <c r="AD76" s="59">
        <v>0</v>
      </c>
      <c r="AE76" s="60">
        <v>0</v>
      </c>
      <c r="AF76" s="61">
        <v>0</v>
      </c>
      <c r="AG76" s="62">
        <v>2000</v>
      </c>
    </row>
    <row r="77" spans="1:33">
      <c r="A77" s="58">
        <v>45566</v>
      </c>
      <c r="B77" s="59">
        <v>0</v>
      </c>
      <c r="C77" s="60">
        <v>0</v>
      </c>
      <c r="D77" s="61">
        <v>0</v>
      </c>
      <c r="E77" s="62">
        <v>0</v>
      </c>
      <c r="F77" s="59">
        <v>0</v>
      </c>
      <c r="G77" s="60">
        <v>0</v>
      </c>
      <c r="H77" s="61">
        <v>0</v>
      </c>
      <c r="I77" s="62">
        <v>0</v>
      </c>
      <c r="J77" s="59">
        <v>2</v>
      </c>
      <c r="K77" s="60">
        <v>196</v>
      </c>
      <c r="L77" s="61">
        <v>0.40888799999999997</v>
      </c>
      <c r="M77" s="62">
        <v>1000</v>
      </c>
      <c r="O77" s="58">
        <v>45566</v>
      </c>
      <c r="P77" s="59">
        <v>0</v>
      </c>
      <c r="Q77" s="60">
        <v>0</v>
      </c>
      <c r="R77" s="61">
        <v>0</v>
      </c>
      <c r="S77" s="62">
        <v>0</v>
      </c>
      <c r="T77" s="59">
        <v>0</v>
      </c>
      <c r="U77" s="60">
        <v>0</v>
      </c>
      <c r="V77" s="61">
        <v>0</v>
      </c>
      <c r="W77" s="62">
        <v>0</v>
      </c>
      <c r="X77" s="59">
        <v>3</v>
      </c>
      <c r="Y77" s="60">
        <v>20250</v>
      </c>
      <c r="Z77" s="61">
        <v>20.8795</v>
      </c>
      <c r="AA77" s="62">
        <v>66780</v>
      </c>
      <c r="AC77" s="58">
        <v>45566</v>
      </c>
      <c r="AD77" s="59">
        <v>7</v>
      </c>
      <c r="AE77" s="60">
        <v>700</v>
      </c>
      <c r="AF77" s="61">
        <v>3.9648500000000002</v>
      </c>
      <c r="AG77" s="62">
        <v>2300</v>
      </c>
    </row>
    <row r="78" spans="1:33">
      <c r="A78" s="58">
        <v>45597</v>
      </c>
      <c r="B78" s="59">
        <v>0</v>
      </c>
      <c r="C78" s="60">
        <v>0</v>
      </c>
      <c r="D78" s="61">
        <v>0</v>
      </c>
      <c r="E78" s="62">
        <v>0</v>
      </c>
      <c r="F78" s="59">
        <v>0</v>
      </c>
      <c r="G78" s="60">
        <v>0</v>
      </c>
      <c r="H78" s="61">
        <v>0</v>
      </c>
      <c r="I78" s="62">
        <v>0</v>
      </c>
      <c r="J78" s="59">
        <v>0</v>
      </c>
      <c r="K78" s="60">
        <v>0</v>
      </c>
      <c r="L78" s="61">
        <v>0</v>
      </c>
      <c r="M78" s="62">
        <v>1000</v>
      </c>
      <c r="O78" s="58">
        <v>45597</v>
      </c>
      <c r="P78" s="59">
        <v>0</v>
      </c>
      <c r="Q78" s="60">
        <v>0</v>
      </c>
      <c r="R78" s="61">
        <v>0</v>
      </c>
      <c r="S78" s="62">
        <v>0</v>
      </c>
      <c r="T78" s="59">
        <v>0</v>
      </c>
      <c r="U78" s="60">
        <v>0</v>
      </c>
      <c r="V78" s="61">
        <v>0</v>
      </c>
      <c r="W78" s="62">
        <v>0</v>
      </c>
      <c r="X78" s="59">
        <v>9</v>
      </c>
      <c r="Y78" s="60">
        <v>22100</v>
      </c>
      <c r="Z78" s="61">
        <v>22.11365</v>
      </c>
      <c r="AA78" s="62">
        <v>69030</v>
      </c>
      <c r="AC78" s="58">
        <v>45597</v>
      </c>
      <c r="AD78" s="59">
        <v>8</v>
      </c>
      <c r="AE78" s="60">
        <v>5400</v>
      </c>
      <c r="AF78" s="61">
        <v>29.224900000000002</v>
      </c>
      <c r="AG78" s="62">
        <v>4300</v>
      </c>
    </row>
    <row r="79" spans="1:33" ht="15" customHeight="1" thickBot="1">
      <c r="A79" s="68">
        <v>45627</v>
      </c>
      <c r="B79" s="69">
        <v>0</v>
      </c>
      <c r="C79" s="70">
        <v>0</v>
      </c>
      <c r="D79" s="71">
        <v>0</v>
      </c>
      <c r="E79" s="72">
        <v>0</v>
      </c>
      <c r="F79" s="69">
        <v>0</v>
      </c>
      <c r="G79" s="70">
        <v>0</v>
      </c>
      <c r="H79" s="71">
        <v>0</v>
      </c>
      <c r="I79" s="72">
        <v>0</v>
      </c>
      <c r="J79" s="69">
        <v>3</v>
      </c>
      <c r="K79" s="70">
        <v>3000</v>
      </c>
      <c r="L79" s="71">
        <v>4.7910000000000004</v>
      </c>
      <c r="M79" s="72">
        <v>2000</v>
      </c>
      <c r="O79" s="68">
        <v>45627</v>
      </c>
      <c r="P79" s="69">
        <v>0</v>
      </c>
      <c r="Q79" s="70">
        <v>0</v>
      </c>
      <c r="R79" s="71">
        <v>0</v>
      </c>
      <c r="S79" s="72">
        <v>0</v>
      </c>
      <c r="T79" s="69">
        <v>0</v>
      </c>
      <c r="U79" s="70">
        <v>0</v>
      </c>
      <c r="V79" s="71">
        <v>0</v>
      </c>
      <c r="W79" s="72">
        <v>0</v>
      </c>
      <c r="X79" s="69">
        <v>3</v>
      </c>
      <c r="Y79" s="70">
        <v>2500</v>
      </c>
      <c r="Z79" s="71">
        <v>2.0485000000000002</v>
      </c>
      <c r="AA79" s="72">
        <v>70780</v>
      </c>
      <c r="AC79" s="68">
        <v>45627</v>
      </c>
      <c r="AD79" s="69">
        <v>6</v>
      </c>
      <c r="AE79" s="70">
        <v>4800</v>
      </c>
      <c r="AF79" s="71">
        <v>29.2775</v>
      </c>
      <c r="AG79" s="72">
        <v>0</v>
      </c>
    </row>
    <row r="80" spans="1:33">
      <c r="A80" s="58">
        <v>45658</v>
      </c>
      <c r="B80" s="59">
        <v>0</v>
      </c>
      <c r="C80" s="60">
        <v>0</v>
      </c>
      <c r="D80" s="61">
        <v>0</v>
      </c>
      <c r="E80" s="62">
        <v>0</v>
      </c>
      <c r="F80" s="59">
        <v>0</v>
      </c>
      <c r="G80" s="60">
        <v>0</v>
      </c>
      <c r="H80" s="61">
        <v>0</v>
      </c>
      <c r="I80" s="62">
        <v>0</v>
      </c>
      <c r="J80" s="59">
        <v>0</v>
      </c>
      <c r="K80" s="60">
        <v>0</v>
      </c>
      <c r="L80" s="61">
        <v>0</v>
      </c>
      <c r="M80" s="62">
        <v>2000</v>
      </c>
      <c r="O80" s="58">
        <v>45658</v>
      </c>
      <c r="P80" s="59">
        <v>0</v>
      </c>
      <c r="Q80" s="60">
        <v>0</v>
      </c>
      <c r="R80" s="61">
        <v>0</v>
      </c>
      <c r="S80" s="62">
        <v>0</v>
      </c>
      <c r="T80" s="59">
        <v>0</v>
      </c>
      <c r="U80" s="60">
        <v>0</v>
      </c>
      <c r="V80" s="61">
        <v>0</v>
      </c>
      <c r="W80" s="62">
        <v>0</v>
      </c>
      <c r="X80" s="59">
        <v>1</v>
      </c>
      <c r="Y80" s="60">
        <v>300</v>
      </c>
      <c r="Z80" s="61">
        <v>0.23130000000000001</v>
      </c>
      <c r="AA80" s="62">
        <v>71080</v>
      </c>
      <c r="AC80" s="58">
        <v>45658</v>
      </c>
      <c r="AD80" s="59">
        <v>2</v>
      </c>
      <c r="AE80" s="60">
        <v>200</v>
      </c>
      <c r="AF80" s="61">
        <v>1.1307</v>
      </c>
      <c r="AG80" s="62">
        <v>0</v>
      </c>
    </row>
    <row r="81" spans="1:33">
      <c r="A81" s="58">
        <v>45689</v>
      </c>
      <c r="B81" s="59">
        <v>0</v>
      </c>
      <c r="C81" s="60">
        <v>0</v>
      </c>
      <c r="D81" s="61">
        <v>0</v>
      </c>
      <c r="E81" s="62">
        <v>0</v>
      </c>
      <c r="F81" s="59">
        <v>0</v>
      </c>
      <c r="G81" s="60">
        <v>0</v>
      </c>
      <c r="H81" s="61">
        <v>0</v>
      </c>
      <c r="I81" s="62">
        <v>0</v>
      </c>
      <c r="J81" s="59">
        <v>3</v>
      </c>
      <c r="K81" s="60">
        <v>1500</v>
      </c>
      <c r="L81" s="61">
        <v>2.2149999999999999</v>
      </c>
      <c r="M81" s="62">
        <v>2500</v>
      </c>
      <c r="N81" s="18"/>
      <c r="O81" s="58">
        <v>45689</v>
      </c>
      <c r="P81" s="59">
        <v>0</v>
      </c>
      <c r="Q81" s="60">
        <v>0</v>
      </c>
      <c r="R81" s="61">
        <v>0</v>
      </c>
      <c r="S81" s="62">
        <v>0</v>
      </c>
      <c r="T81" s="59">
        <v>0</v>
      </c>
      <c r="U81" s="60">
        <v>0</v>
      </c>
      <c r="V81" s="61">
        <v>0</v>
      </c>
      <c r="W81" s="62">
        <v>0</v>
      </c>
      <c r="X81" s="59">
        <v>1</v>
      </c>
      <c r="Y81" s="60">
        <v>350</v>
      </c>
      <c r="Z81" s="61">
        <v>0.27300000000000002</v>
      </c>
      <c r="AA81" s="62">
        <v>71430</v>
      </c>
      <c r="AB81" s="21"/>
      <c r="AC81" s="58">
        <v>45689</v>
      </c>
      <c r="AD81" s="59">
        <v>0</v>
      </c>
      <c r="AE81" s="60">
        <v>0</v>
      </c>
      <c r="AF81" s="61">
        <v>0</v>
      </c>
      <c r="AG81" s="62">
        <v>0</v>
      </c>
    </row>
    <row r="82" spans="1:33">
      <c r="A82" s="58">
        <v>45717</v>
      </c>
      <c r="B82" s="59">
        <v>0</v>
      </c>
      <c r="C82" s="60">
        <v>0</v>
      </c>
      <c r="D82" s="61">
        <v>0</v>
      </c>
      <c r="E82" s="62">
        <v>0</v>
      </c>
      <c r="F82" s="59">
        <v>0</v>
      </c>
      <c r="G82" s="60">
        <v>0</v>
      </c>
      <c r="H82" s="61">
        <v>0</v>
      </c>
      <c r="I82" s="62">
        <v>0</v>
      </c>
      <c r="J82" s="59">
        <v>2</v>
      </c>
      <c r="K82" s="60">
        <v>3000</v>
      </c>
      <c r="L82" s="61">
        <v>4.7625000000000002</v>
      </c>
      <c r="M82" s="62">
        <v>2500</v>
      </c>
      <c r="O82" s="58">
        <v>45717</v>
      </c>
      <c r="P82" s="59">
        <v>0</v>
      </c>
      <c r="Q82" s="60">
        <v>0</v>
      </c>
      <c r="R82" s="61">
        <v>0</v>
      </c>
      <c r="S82" s="62">
        <v>0</v>
      </c>
      <c r="T82" s="59">
        <v>0</v>
      </c>
      <c r="U82" s="60">
        <v>0</v>
      </c>
      <c r="V82" s="61">
        <v>0</v>
      </c>
      <c r="W82" s="62">
        <v>0</v>
      </c>
      <c r="X82" s="59">
        <v>11</v>
      </c>
      <c r="Y82" s="60">
        <v>142260</v>
      </c>
      <c r="Z82" s="61">
        <v>97.210599999999999</v>
      </c>
      <c r="AA82" s="62">
        <v>70780</v>
      </c>
      <c r="AC82" s="58">
        <v>45717</v>
      </c>
      <c r="AD82" s="59">
        <v>2</v>
      </c>
      <c r="AE82" s="60">
        <v>200</v>
      </c>
      <c r="AF82" s="61">
        <v>1.1037999999999999</v>
      </c>
      <c r="AG82" s="62">
        <v>0</v>
      </c>
    </row>
    <row r="83" spans="1:33" ht="15" customHeight="1">
      <c r="A83" s="58">
        <v>45748</v>
      </c>
      <c r="B83" s="59">
        <v>0</v>
      </c>
      <c r="C83" s="60">
        <v>0</v>
      </c>
      <c r="D83" s="61">
        <v>0</v>
      </c>
      <c r="E83" s="62">
        <v>0</v>
      </c>
      <c r="F83" s="59">
        <v>0</v>
      </c>
      <c r="G83" s="60">
        <v>0</v>
      </c>
      <c r="H83" s="61">
        <v>0</v>
      </c>
      <c r="I83" s="62">
        <v>0</v>
      </c>
      <c r="J83" s="59">
        <v>6</v>
      </c>
      <c r="K83" s="60">
        <v>5000</v>
      </c>
      <c r="L83" s="61">
        <v>7.5810000000000004</v>
      </c>
      <c r="M83" s="62">
        <v>5000</v>
      </c>
      <c r="N83" s="18"/>
      <c r="O83" s="58">
        <v>45748</v>
      </c>
      <c r="P83" s="59">
        <v>0</v>
      </c>
      <c r="Q83" s="60">
        <v>0</v>
      </c>
      <c r="R83" s="61">
        <v>0</v>
      </c>
      <c r="S83" s="62">
        <v>0</v>
      </c>
      <c r="T83" s="59">
        <v>0</v>
      </c>
      <c r="U83" s="60">
        <v>0</v>
      </c>
      <c r="V83" s="61">
        <v>0</v>
      </c>
      <c r="W83" s="62">
        <v>0</v>
      </c>
      <c r="X83" s="59">
        <v>1</v>
      </c>
      <c r="Y83" s="60">
        <v>500</v>
      </c>
      <c r="Z83" s="61">
        <v>0.33500000000000002</v>
      </c>
      <c r="AA83" s="62">
        <v>70780</v>
      </c>
      <c r="AB83" s="180"/>
      <c r="AC83" s="58">
        <v>45748</v>
      </c>
      <c r="AD83" s="59">
        <v>0</v>
      </c>
      <c r="AE83" s="60">
        <v>0</v>
      </c>
      <c r="AF83" s="61">
        <v>0</v>
      </c>
      <c r="AG83" s="62">
        <v>0</v>
      </c>
    </row>
    <row r="84" spans="1:33" ht="15" customHeight="1">
      <c r="A84" s="58">
        <v>45778</v>
      </c>
      <c r="B84" s="59"/>
      <c r="C84" s="60"/>
      <c r="D84" s="61"/>
      <c r="E84" s="62"/>
      <c r="F84" s="59"/>
      <c r="G84" s="60"/>
      <c r="H84" s="61"/>
      <c r="I84" s="62"/>
      <c r="J84" s="59"/>
      <c r="K84" s="60"/>
      <c r="L84" s="61"/>
      <c r="M84" s="62"/>
      <c r="N84" s="181"/>
      <c r="O84" s="58">
        <v>45778</v>
      </c>
      <c r="P84" s="59"/>
      <c r="Q84" s="60"/>
      <c r="R84" s="61"/>
      <c r="S84" s="62"/>
      <c r="T84" s="59"/>
      <c r="U84" s="60"/>
      <c r="V84" s="61"/>
      <c r="W84" s="62"/>
      <c r="X84" s="59"/>
      <c r="Y84" s="60"/>
      <c r="Z84" s="61"/>
      <c r="AA84" s="62"/>
      <c r="AC84" s="58">
        <v>45778</v>
      </c>
      <c r="AD84" s="59"/>
      <c r="AE84" s="60"/>
      <c r="AF84" s="61"/>
      <c r="AG84" s="62"/>
    </row>
    <row r="85" spans="1:33" ht="15" customHeight="1">
      <c r="A85" s="58">
        <v>45809</v>
      </c>
      <c r="B85" s="59"/>
      <c r="C85" s="60"/>
      <c r="D85" s="61"/>
      <c r="E85" s="62"/>
      <c r="F85" s="59"/>
      <c r="G85" s="60"/>
      <c r="H85" s="61"/>
      <c r="I85" s="62"/>
      <c r="J85" s="59"/>
      <c r="K85" s="60"/>
      <c r="L85" s="61"/>
      <c r="M85" s="62"/>
      <c r="N85" s="181"/>
      <c r="O85" s="58">
        <v>45809</v>
      </c>
      <c r="P85" s="59"/>
      <c r="Q85" s="60"/>
      <c r="R85" s="61"/>
      <c r="S85" s="62"/>
      <c r="T85" s="59"/>
      <c r="U85" s="60"/>
      <c r="V85" s="61"/>
      <c r="W85" s="62"/>
      <c r="X85" s="59"/>
      <c r="Y85" s="60"/>
      <c r="Z85" s="61"/>
      <c r="AA85" s="62"/>
      <c r="AC85" s="58">
        <v>45809</v>
      </c>
      <c r="AD85" s="59"/>
      <c r="AE85" s="60"/>
      <c r="AF85" s="61"/>
      <c r="AG85" s="62"/>
    </row>
    <row r="86" spans="1:33" ht="15" customHeight="1">
      <c r="A86" s="58">
        <v>45839</v>
      </c>
      <c r="B86" s="59"/>
      <c r="C86" s="60"/>
      <c r="D86" s="61"/>
      <c r="E86" s="62"/>
      <c r="F86" s="59"/>
      <c r="G86" s="60"/>
      <c r="H86" s="61"/>
      <c r="I86" s="62"/>
      <c r="J86" s="59"/>
      <c r="K86" s="60"/>
      <c r="L86" s="61"/>
      <c r="M86" s="62"/>
      <c r="O86" s="58">
        <v>45839</v>
      </c>
      <c r="P86" s="59"/>
      <c r="Q86" s="60"/>
      <c r="R86" s="61"/>
      <c r="S86" s="62"/>
      <c r="T86" s="59"/>
      <c r="U86" s="60"/>
      <c r="V86" s="61"/>
      <c r="W86" s="62"/>
      <c r="X86" s="59"/>
      <c r="Y86" s="60"/>
      <c r="Z86" s="61"/>
      <c r="AA86" s="62"/>
      <c r="AC86" s="58">
        <v>45839</v>
      </c>
      <c r="AD86" s="59"/>
      <c r="AE86" s="60"/>
      <c r="AF86" s="61"/>
      <c r="AG86" s="62"/>
    </row>
    <row r="87" spans="1:33" ht="15" customHeight="1">
      <c r="A87" s="58">
        <v>45870</v>
      </c>
      <c r="B87" s="59"/>
      <c r="C87" s="60"/>
      <c r="D87" s="61"/>
      <c r="E87" s="62"/>
      <c r="F87" s="59"/>
      <c r="G87" s="60"/>
      <c r="H87" s="61"/>
      <c r="I87" s="62"/>
      <c r="J87" s="59"/>
      <c r="K87" s="60"/>
      <c r="L87" s="61"/>
      <c r="M87" s="62"/>
      <c r="O87" s="58">
        <v>45870</v>
      </c>
      <c r="P87" s="59"/>
      <c r="Q87" s="60"/>
      <c r="R87" s="61"/>
      <c r="S87" s="62"/>
      <c r="T87" s="59"/>
      <c r="U87" s="60"/>
      <c r="V87" s="61"/>
      <c r="W87" s="62"/>
      <c r="X87" s="59"/>
      <c r="Y87" s="60"/>
      <c r="Z87" s="61"/>
      <c r="AA87" s="62"/>
      <c r="AC87" s="58">
        <v>45870</v>
      </c>
      <c r="AD87" s="59"/>
      <c r="AE87" s="60"/>
      <c r="AF87" s="61"/>
      <c r="AG87" s="62"/>
    </row>
    <row r="88" spans="1:33" ht="15" customHeight="1">
      <c r="A88" s="58">
        <v>45901</v>
      </c>
      <c r="B88" s="59"/>
      <c r="C88" s="60"/>
      <c r="D88" s="61"/>
      <c r="E88" s="62"/>
      <c r="F88" s="59"/>
      <c r="G88" s="60"/>
      <c r="H88" s="61"/>
      <c r="I88" s="62"/>
      <c r="J88" s="59"/>
      <c r="K88" s="60"/>
      <c r="L88" s="61"/>
      <c r="M88" s="62"/>
      <c r="O88" s="58">
        <v>45901</v>
      </c>
      <c r="P88" s="59"/>
      <c r="Q88" s="60"/>
      <c r="R88" s="61"/>
      <c r="S88" s="62"/>
      <c r="T88" s="59"/>
      <c r="U88" s="60"/>
      <c r="V88" s="61"/>
      <c r="W88" s="62"/>
      <c r="X88" s="59"/>
      <c r="Y88" s="60"/>
      <c r="Z88" s="61"/>
      <c r="AA88" s="62"/>
      <c r="AC88" s="58">
        <v>45901</v>
      </c>
      <c r="AD88" s="59"/>
      <c r="AE88" s="60"/>
      <c r="AF88" s="61"/>
      <c r="AG88" s="62"/>
    </row>
    <row r="89" spans="1:33" ht="15" customHeight="1">
      <c r="A89" s="58">
        <v>45931</v>
      </c>
      <c r="B89" s="59"/>
      <c r="C89" s="60"/>
      <c r="D89" s="61"/>
      <c r="E89" s="62"/>
      <c r="F89" s="59"/>
      <c r="G89" s="60"/>
      <c r="H89" s="61"/>
      <c r="I89" s="62"/>
      <c r="J89" s="59"/>
      <c r="K89" s="60"/>
      <c r="L89" s="61"/>
      <c r="M89" s="62"/>
      <c r="O89" s="58">
        <v>45931</v>
      </c>
      <c r="P89" s="59"/>
      <c r="Q89" s="60"/>
      <c r="R89" s="61"/>
      <c r="S89" s="62"/>
      <c r="T89" s="59"/>
      <c r="U89" s="60"/>
      <c r="V89" s="61"/>
      <c r="W89" s="62"/>
      <c r="X89" s="59"/>
      <c r="Y89" s="60"/>
      <c r="Z89" s="61"/>
      <c r="AA89" s="62"/>
      <c r="AC89" s="58">
        <v>45931</v>
      </c>
      <c r="AD89" s="59"/>
      <c r="AE89" s="60"/>
      <c r="AF89" s="61"/>
      <c r="AG89" s="62"/>
    </row>
    <row r="90" spans="1:33" ht="15" customHeight="1">
      <c r="A90" s="58">
        <v>45962</v>
      </c>
      <c r="B90" s="59"/>
      <c r="C90" s="60"/>
      <c r="D90" s="61"/>
      <c r="E90" s="62"/>
      <c r="F90" s="59"/>
      <c r="G90" s="60"/>
      <c r="H90" s="61"/>
      <c r="I90" s="62"/>
      <c r="J90" s="59"/>
      <c r="K90" s="60"/>
      <c r="L90" s="61"/>
      <c r="M90" s="62"/>
      <c r="O90" s="58">
        <v>45962</v>
      </c>
      <c r="P90" s="59"/>
      <c r="Q90" s="60"/>
      <c r="R90" s="61"/>
      <c r="S90" s="62"/>
      <c r="T90" s="59"/>
      <c r="U90" s="60"/>
      <c r="V90" s="61"/>
      <c r="W90" s="62"/>
      <c r="X90" s="59"/>
      <c r="Y90" s="60"/>
      <c r="Z90" s="61"/>
      <c r="AA90" s="62"/>
      <c r="AC90" s="58">
        <v>45962</v>
      </c>
      <c r="AD90" s="59"/>
      <c r="AE90" s="60"/>
      <c r="AF90" s="61"/>
      <c r="AG90" s="62"/>
    </row>
    <row r="91" spans="1:33" ht="15" customHeight="1" thickBot="1">
      <c r="A91" s="58">
        <v>45992</v>
      </c>
      <c r="B91" s="69"/>
      <c r="C91" s="70"/>
      <c r="D91" s="71"/>
      <c r="E91" s="72"/>
      <c r="F91" s="69"/>
      <c r="G91" s="70"/>
      <c r="H91" s="71"/>
      <c r="I91" s="72"/>
      <c r="J91" s="69"/>
      <c r="K91" s="70"/>
      <c r="L91" s="71"/>
      <c r="M91" s="72"/>
      <c r="O91" s="58">
        <v>45992</v>
      </c>
      <c r="P91" s="69"/>
      <c r="Q91" s="70"/>
      <c r="R91" s="71"/>
      <c r="S91" s="72"/>
      <c r="T91" s="69"/>
      <c r="U91" s="70"/>
      <c r="V91" s="71"/>
      <c r="W91" s="72"/>
      <c r="X91" s="69"/>
      <c r="Y91" s="70"/>
      <c r="Z91" s="71"/>
      <c r="AA91" s="72"/>
      <c r="AC91" s="58">
        <v>45992</v>
      </c>
      <c r="AD91" s="69"/>
      <c r="AE91" s="70"/>
      <c r="AF91" s="71"/>
      <c r="AG91" s="72"/>
    </row>
    <row r="92" spans="1:33">
      <c r="A92" s="73" t="s">
        <v>77</v>
      </c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O92" s="73" t="s">
        <v>77</v>
      </c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C92" s="73" t="s">
        <v>77</v>
      </c>
      <c r="AD92" s="82"/>
      <c r="AE92" s="82"/>
      <c r="AF92" s="82"/>
      <c r="AG92" s="82"/>
    </row>
  </sheetData>
  <mergeCells count="173">
    <mergeCell ref="AL6:AO6"/>
    <mergeCell ref="BJ7:BJ8"/>
    <mergeCell ref="AS36:AS37"/>
    <mergeCell ref="BL7:BL8"/>
    <mergeCell ref="BF6:BI6"/>
    <mergeCell ref="M36:M37"/>
    <mergeCell ref="AU36:AU37"/>
    <mergeCell ref="BJ35:BM35"/>
    <mergeCell ref="J6:M6"/>
    <mergeCell ref="K7:K8"/>
    <mergeCell ref="BJ6:BM6"/>
    <mergeCell ref="Q36:Q37"/>
    <mergeCell ref="S36:S37"/>
    <mergeCell ref="AK36:AK37"/>
    <mergeCell ref="AM36:AM37"/>
    <mergeCell ref="AK7:AK8"/>
    <mergeCell ref="BM36:BM37"/>
    <mergeCell ref="AF66:AF67"/>
    <mergeCell ref="X66:X67"/>
    <mergeCell ref="U66:U67"/>
    <mergeCell ref="W66:W67"/>
    <mergeCell ref="BM7:BM8"/>
    <mergeCell ref="H7:H8"/>
    <mergeCell ref="AZ7:AZ8"/>
    <mergeCell ref="J7:J8"/>
    <mergeCell ref="F65:I65"/>
    <mergeCell ref="P65:S65"/>
    <mergeCell ref="F35:I35"/>
    <mergeCell ref="AD65:AG65"/>
    <mergeCell ref="B6:E6"/>
    <mergeCell ref="R7:R8"/>
    <mergeCell ref="AJ7:AJ8"/>
    <mergeCell ref="AV6:AY6"/>
    <mergeCell ref="AL7:AL8"/>
    <mergeCell ref="BN6:BQ6"/>
    <mergeCell ref="U36:U37"/>
    <mergeCell ref="AX7:AX8"/>
    <mergeCell ref="AG36:AG37"/>
    <mergeCell ref="AI36:AI37"/>
    <mergeCell ref="AA36:AA37"/>
    <mergeCell ref="AG7:AG8"/>
    <mergeCell ref="C36:C37"/>
    <mergeCell ref="AZ6:BC6"/>
    <mergeCell ref="BG36:BG37"/>
    <mergeCell ref="BI36:BI37"/>
    <mergeCell ref="B36:B37"/>
    <mergeCell ref="AD35:AG35"/>
    <mergeCell ref="C7:C8"/>
    <mergeCell ref="E7:E8"/>
    <mergeCell ref="Q7:Q8"/>
    <mergeCell ref="AR36:AR37"/>
    <mergeCell ref="AR7:AR8"/>
    <mergeCell ref="J35:M35"/>
    <mergeCell ref="F6:I6"/>
    <mergeCell ref="AD36:AD37"/>
    <mergeCell ref="T35:W35"/>
    <mergeCell ref="K66:K67"/>
    <mergeCell ref="M66:M67"/>
    <mergeCell ref="AH35:AK35"/>
    <mergeCell ref="AY7:AY8"/>
    <mergeCell ref="AD7:AD8"/>
    <mergeCell ref="AH36:AH37"/>
    <mergeCell ref="AJ36:AJ37"/>
    <mergeCell ref="AT36:AT37"/>
    <mergeCell ref="AV36:AV37"/>
    <mergeCell ref="Y66:Y67"/>
    <mergeCell ref="Q66:Q67"/>
    <mergeCell ref="L7:L8"/>
    <mergeCell ref="AR6:AU6"/>
    <mergeCell ref="F66:F67"/>
    <mergeCell ref="H66:H67"/>
    <mergeCell ref="J66:J67"/>
    <mergeCell ref="AD66:AD67"/>
    <mergeCell ref="T66:T67"/>
    <mergeCell ref="V66:V67"/>
    <mergeCell ref="J65:M65"/>
    <mergeCell ref="X65:AA65"/>
    <mergeCell ref="BO36:BO37"/>
    <mergeCell ref="U7:U8"/>
    <mergeCell ref="BQ36:BQ37"/>
    <mergeCell ref="W7:W8"/>
    <mergeCell ref="BF35:BI35"/>
    <mergeCell ref="P35:S35"/>
    <mergeCell ref="Y7:Y8"/>
    <mergeCell ref="P36:P37"/>
    <mergeCell ref="AI7:AI8"/>
    <mergeCell ref="R36:R37"/>
    <mergeCell ref="AA7:AA8"/>
    <mergeCell ref="AS7:AS8"/>
    <mergeCell ref="AU7:AU8"/>
    <mergeCell ref="BK7:BK8"/>
    <mergeCell ref="BB36:BB37"/>
    <mergeCell ref="BN36:BN37"/>
    <mergeCell ref="BN35:BQ35"/>
    <mergeCell ref="BF36:BF37"/>
    <mergeCell ref="X35:AA35"/>
    <mergeCell ref="AR35:AU35"/>
    <mergeCell ref="BP36:BP37"/>
    <mergeCell ref="X36:X37"/>
    <mergeCell ref="BH36:BH37"/>
    <mergeCell ref="Z36:Z37"/>
    <mergeCell ref="P6:S6"/>
    <mergeCell ref="AN7:AN8"/>
    <mergeCell ref="T65:W65"/>
    <mergeCell ref="AF7:AF8"/>
    <mergeCell ref="Y36:Y37"/>
    <mergeCell ref="AH7:AH8"/>
    <mergeCell ref="AD6:AG6"/>
    <mergeCell ref="BB7:BB8"/>
    <mergeCell ref="AE66:AE67"/>
    <mergeCell ref="AT7:AT8"/>
    <mergeCell ref="X6:AA6"/>
    <mergeCell ref="AV7:AV8"/>
    <mergeCell ref="AE36:AE37"/>
    <mergeCell ref="AH6:AK6"/>
    <mergeCell ref="AW36:AW37"/>
    <mergeCell ref="AY36:AY37"/>
    <mergeCell ref="AO36:AO37"/>
    <mergeCell ref="AO7:AO8"/>
    <mergeCell ref="X7:X8"/>
    <mergeCell ref="Z7:Z8"/>
    <mergeCell ref="T6:W6"/>
    <mergeCell ref="AE7:AE8"/>
    <mergeCell ref="AW7:AW8"/>
    <mergeCell ref="S66:S67"/>
    <mergeCell ref="BJ36:BJ37"/>
    <mergeCell ref="P7:P8"/>
    <mergeCell ref="BL36:BL37"/>
    <mergeCell ref="AM7:AM8"/>
    <mergeCell ref="V36:V37"/>
    <mergeCell ref="AV35:AY35"/>
    <mergeCell ref="AA66:AA67"/>
    <mergeCell ref="T7:T8"/>
    <mergeCell ref="V7:V8"/>
    <mergeCell ref="BK36:BK37"/>
    <mergeCell ref="AF36:AF37"/>
    <mergeCell ref="BC36:BC37"/>
    <mergeCell ref="Z66:Z67"/>
    <mergeCell ref="S7:S8"/>
    <mergeCell ref="AZ35:BC35"/>
    <mergeCell ref="W36:W37"/>
    <mergeCell ref="AL35:AO35"/>
    <mergeCell ref="AX36:AX37"/>
    <mergeCell ref="AZ36:AZ37"/>
    <mergeCell ref="AG66:AG67"/>
    <mergeCell ref="P66:P67"/>
    <mergeCell ref="R66:R67"/>
    <mergeCell ref="T36:T37"/>
    <mergeCell ref="BA36:BA37"/>
    <mergeCell ref="BA7:BA8"/>
    <mergeCell ref="BC7:BC8"/>
    <mergeCell ref="M7:M8"/>
    <mergeCell ref="D36:D37"/>
    <mergeCell ref="AL36:AL37"/>
    <mergeCell ref="AN36:AN37"/>
    <mergeCell ref="C66:C67"/>
    <mergeCell ref="D7:D8"/>
    <mergeCell ref="J36:J37"/>
    <mergeCell ref="F7:F8"/>
    <mergeCell ref="L66:L67"/>
    <mergeCell ref="B35:E35"/>
    <mergeCell ref="E66:E67"/>
    <mergeCell ref="B7:B8"/>
    <mergeCell ref="D66:D67"/>
    <mergeCell ref="E36:E37"/>
    <mergeCell ref="B66:B67"/>
    <mergeCell ref="B65:E65"/>
    <mergeCell ref="G7:G8"/>
    <mergeCell ref="I7:I8"/>
    <mergeCell ref="L36:L37"/>
    <mergeCell ref="K36:K37"/>
    <mergeCell ref="G66:G67"/>
    <mergeCell ref="I66:I67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91"/>
  <sheetViews>
    <sheetView showGridLines="0" zoomScaleNormal="100" workbookViewId="0"/>
  </sheetViews>
  <sheetFormatPr baseColWidth="10" defaultColWidth="11.453125" defaultRowHeight="14.5"/>
  <cols>
    <col min="4" max="4" width="14.54296875" customWidth="1"/>
    <col min="8" max="8" width="14.453125" bestFit="1" customWidth="1"/>
    <col min="12" max="12" width="14" customWidth="1"/>
    <col min="18" max="18" width="15.1796875" bestFit="1" customWidth="1"/>
    <col min="22" max="22" width="13" customWidth="1"/>
  </cols>
  <sheetData>
    <row r="1" spans="1:41" ht="19.5" customHeight="1">
      <c r="A1" s="6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20"/>
      <c r="O1" s="6" t="s">
        <v>0</v>
      </c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20"/>
      <c r="AC1" s="6" t="s">
        <v>0</v>
      </c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</row>
    <row r="2" spans="1:41" ht="19.5" customHeight="1">
      <c r="A2" s="6" t="str">
        <f>'Futures Data'!A2</f>
        <v>APRIL OPERATIONAL HIGHLIGHTS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20"/>
      <c r="O2" s="6" t="str">
        <f>+A2</f>
        <v>APRIL OPERATIONAL HIGHLIGHTS</v>
      </c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20"/>
      <c r="AC2" s="6" t="str">
        <f>+O2</f>
        <v>APRIL OPERATIONAL HIGHLIGHTS</v>
      </c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</row>
    <row r="3" spans="1:4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18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18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</row>
    <row r="4" spans="1:41" ht="18" customHeight="1">
      <c r="A4" s="26" t="s">
        <v>133</v>
      </c>
      <c r="B4" s="26"/>
      <c r="C4" s="26"/>
      <c r="D4" s="26"/>
      <c r="E4" s="26"/>
      <c r="F4" s="26"/>
      <c r="G4" s="40"/>
      <c r="H4" s="40"/>
      <c r="I4" s="40"/>
      <c r="J4" s="40"/>
      <c r="K4" s="40"/>
      <c r="L4" s="85"/>
      <c r="M4" s="40"/>
      <c r="N4" s="18"/>
      <c r="O4" s="26" t="s">
        <v>133</v>
      </c>
      <c r="P4" s="26"/>
      <c r="Q4" s="26"/>
      <c r="R4" s="26"/>
      <c r="S4" s="26"/>
      <c r="T4" s="26"/>
      <c r="U4" s="40"/>
      <c r="V4" s="40"/>
      <c r="W4" s="40"/>
      <c r="X4" s="40"/>
      <c r="Y4" s="40"/>
      <c r="Z4" s="40"/>
      <c r="AA4" s="40"/>
      <c r="AB4" s="18"/>
      <c r="AC4" s="26" t="s">
        <v>133</v>
      </c>
      <c r="AD4" s="26"/>
      <c r="AE4" s="26"/>
      <c r="AF4" s="26"/>
      <c r="AG4" s="26"/>
      <c r="AH4" s="26"/>
      <c r="AI4" s="40"/>
      <c r="AJ4" s="40"/>
      <c r="AK4" s="40"/>
      <c r="AL4" s="40"/>
      <c r="AM4" s="40"/>
      <c r="AN4" s="40"/>
      <c r="AO4" s="40"/>
    </row>
    <row r="5" spans="1:41" ht="15" customHeight="1" thickBo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</row>
    <row r="6" spans="1:41" ht="15" customHeight="1" thickBot="1">
      <c r="A6" s="78"/>
      <c r="B6" s="247" t="s">
        <v>92</v>
      </c>
      <c r="C6" s="248"/>
      <c r="D6" s="248"/>
      <c r="E6" s="249"/>
      <c r="F6" s="247" t="s">
        <v>134</v>
      </c>
      <c r="G6" s="248"/>
      <c r="H6" s="248"/>
      <c r="I6" s="249"/>
      <c r="J6" s="247" t="s">
        <v>113</v>
      </c>
      <c r="K6" s="248"/>
      <c r="L6" s="248"/>
      <c r="M6" s="249"/>
      <c r="N6" s="18"/>
      <c r="O6" s="78"/>
      <c r="P6" s="247" t="s">
        <v>114</v>
      </c>
      <c r="Q6" s="248"/>
      <c r="R6" s="248"/>
      <c r="S6" s="249"/>
      <c r="T6" s="247" t="s">
        <v>115</v>
      </c>
      <c r="U6" s="248"/>
      <c r="V6" s="248"/>
      <c r="W6" s="249"/>
      <c r="X6" s="247" t="s">
        <v>116</v>
      </c>
      <c r="Y6" s="248"/>
      <c r="Z6" s="248"/>
      <c r="AA6" s="249"/>
      <c r="AB6" s="18"/>
      <c r="AC6" s="78"/>
      <c r="AD6" s="247" t="s">
        <v>117</v>
      </c>
      <c r="AE6" s="248"/>
      <c r="AF6" s="248"/>
      <c r="AG6" s="249"/>
      <c r="AH6" s="247" t="s">
        <v>118</v>
      </c>
      <c r="AI6" s="248"/>
      <c r="AJ6" s="248"/>
      <c r="AK6" s="249"/>
      <c r="AL6" s="247" t="s">
        <v>119</v>
      </c>
      <c r="AM6" s="248"/>
      <c r="AN6" s="248"/>
      <c r="AO6" s="249"/>
    </row>
    <row r="7" spans="1:41" ht="15.75" customHeight="1" thickBot="1">
      <c r="A7" s="46"/>
      <c r="B7" s="246" t="s">
        <v>106</v>
      </c>
      <c r="C7" s="251" t="s">
        <v>107</v>
      </c>
      <c r="D7" s="242" t="s">
        <v>108</v>
      </c>
      <c r="E7" s="241" t="s">
        <v>109</v>
      </c>
      <c r="F7" s="246" t="s">
        <v>106</v>
      </c>
      <c r="G7" s="251" t="s">
        <v>107</v>
      </c>
      <c r="H7" s="242" t="s">
        <v>108</v>
      </c>
      <c r="I7" s="241" t="s">
        <v>109</v>
      </c>
      <c r="J7" s="243" t="s">
        <v>106</v>
      </c>
      <c r="K7" s="237" t="s">
        <v>107</v>
      </c>
      <c r="L7" s="245" t="s">
        <v>108</v>
      </c>
      <c r="M7" s="239" t="s">
        <v>109</v>
      </c>
      <c r="N7" s="18"/>
      <c r="O7" s="46"/>
      <c r="P7" s="246" t="s">
        <v>106</v>
      </c>
      <c r="Q7" s="251" t="s">
        <v>107</v>
      </c>
      <c r="R7" s="242" t="s">
        <v>108</v>
      </c>
      <c r="S7" s="241" t="s">
        <v>109</v>
      </c>
      <c r="T7" s="246" t="s">
        <v>106</v>
      </c>
      <c r="U7" s="251" t="s">
        <v>107</v>
      </c>
      <c r="V7" s="242" t="s">
        <v>108</v>
      </c>
      <c r="W7" s="241" t="s">
        <v>109</v>
      </c>
      <c r="X7" s="246" t="s">
        <v>106</v>
      </c>
      <c r="Y7" s="251" t="s">
        <v>107</v>
      </c>
      <c r="Z7" s="242" t="s">
        <v>108</v>
      </c>
      <c r="AA7" s="241" t="s">
        <v>109</v>
      </c>
      <c r="AB7" s="18"/>
      <c r="AC7" s="79"/>
      <c r="AD7" s="246" t="s">
        <v>106</v>
      </c>
      <c r="AE7" s="251" t="s">
        <v>107</v>
      </c>
      <c r="AF7" s="242" t="s">
        <v>108</v>
      </c>
      <c r="AG7" s="241" t="s">
        <v>109</v>
      </c>
      <c r="AH7" s="243" t="s">
        <v>106</v>
      </c>
      <c r="AI7" s="252" t="s">
        <v>107</v>
      </c>
      <c r="AJ7" s="245" t="s">
        <v>108</v>
      </c>
      <c r="AK7" s="239" t="s">
        <v>109</v>
      </c>
      <c r="AL7" s="246" t="s">
        <v>106</v>
      </c>
      <c r="AM7" s="251" t="s">
        <v>107</v>
      </c>
      <c r="AN7" s="242" t="s">
        <v>108</v>
      </c>
      <c r="AO7" s="241" t="s">
        <v>109</v>
      </c>
    </row>
    <row r="8" spans="1:41" ht="15" customHeight="1" thickBot="1">
      <c r="A8" s="53"/>
      <c r="B8" s="244"/>
      <c r="C8" s="238"/>
      <c r="D8" s="238"/>
      <c r="E8" s="240"/>
      <c r="F8" s="244"/>
      <c r="G8" s="238"/>
      <c r="H8" s="238"/>
      <c r="I8" s="240"/>
      <c r="J8" s="244"/>
      <c r="K8" s="238"/>
      <c r="L8" s="238"/>
      <c r="M8" s="240"/>
      <c r="N8" s="18"/>
      <c r="O8" s="53"/>
      <c r="P8" s="244"/>
      <c r="Q8" s="238"/>
      <c r="R8" s="238"/>
      <c r="S8" s="240"/>
      <c r="T8" s="244"/>
      <c r="U8" s="238"/>
      <c r="V8" s="238"/>
      <c r="W8" s="240"/>
      <c r="X8" s="244"/>
      <c r="Y8" s="238"/>
      <c r="Z8" s="238"/>
      <c r="AA8" s="240"/>
      <c r="AB8" s="18"/>
      <c r="AC8" s="53"/>
      <c r="AD8" s="244"/>
      <c r="AE8" s="238"/>
      <c r="AF8" s="238"/>
      <c r="AG8" s="240"/>
      <c r="AH8" s="244"/>
      <c r="AI8" s="253"/>
      <c r="AJ8" s="238"/>
      <c r="AK8" s="240"/>
      <c r="AL8" s="244"/>
      <c r="AM8" s="238"/>
      <c r="AN8" s="238"/>
      <c r="AO8" s="240"/>
    </row>
    <row r="9" spans="1:41">
      <c r="A9" s="84">
        <v>45292</v>
      </c>
      <c r="B9" s="87">
        <v>5</v>
      </c>
      <c r="C9" s="64">
        <v>1600</v>
      </c>
      <c r="D9" s="65">
        <v>274.2</v>
      </c>
      <c r="E9" s="66">
        <v>1600</v>
      </c>
      <c r="F9" s="87">
        <v>0</v>
      </c>
      <c r="G9" s="64">
        <v>0</v>
      </c>
      <c r="H9" s="65">
        <v>0</v>
      </c>
      <c r="I9" s="66">
        <v>0</v>
      </c>
      <c r="J9" s="63">
        <v>0</v>
      </c>
      <c r="K9" s="64">
        <v>0</v>
      </c>
      <c r="L9" s="65">
        <v>0</v>
      </c>
      <c r="M9" s="66">
        <v>0</v>
      </c>
      <c r="N9" s="25"/>
      <c r="O9" s="84">
        <v>45292</v>
      </c>
      <c r="P9" s="87">
        <v>0</v>
      </c>
      <c r="Q9" s="64">
        <v>0</v>
      </c>
      <c r="R9" s="65">
        <v>0</v>
      </c>
      <c r="S9" s="66">
        <v>0</v>
      </c>
      <c r="T9" s="87">
        <v>0</v>
      </c>
      <c r="U9" s="64">
        <v>0</v>
      </c>
      <c r="V9" s="65">
        <v>0</v>
      </c>
      <c r="W9" s="66">
        <v>0</v>
      </c>
      <c r="X9" s="87">
        <v>0</v>
      </c>
      <c r="Y9" s="64">
        <v>0</v>
      </c>
      <c r="Z9" s="65">
        <v>0</v>
      </c>
      <c r="AA9" s="66">
        <v>0</v>
      </c>
      <c r="AC9" s="84">
        <v>45292</v>
      </c>
      <c r="AD9" s="87">
        <v>0</v>
      </c>
      <c r="AE9" s="64">
        <v>0</v>
      </c>
      <c r="AF9" s="65">
        <v>0</v>
      </c>
      <c r="AG9" s="66">
        <v>0</v>
      </c>
      <c r="AH9" s="63">
        <v>1</v>
      </c>
      <c r="AI9" s="64">
        <v>5000</v>
      </c>
      <c r="AJ9" s="65">
        <v>7</v>
      </c>
      <c r="AK9" s="66">
        <v>5000</v>
      </c>
      <c r="AL9" s="87">
        <v>0</v>
      </c>
      <c r="AM9" s="64">
        <v>0</v>
      </c>
      <c r="AN9" s="65">
        <v>0</v>
      </c>
      <c r="AO9" s="66">
        <v>0</v>
      </c>
    </row>
    <row r="10" spans="1:41">
      <c r="A10" s="58">
        <v>45323</v>
      </c>
      <c r="B10" s="86">
        <v>3</v>
      </c>
      <c r="C10" s="60">
        <v>600</v>
      </c>
      <c r="D10" s="61">
        <v>102</v>
      </c>
      <c r="E10" s="62">
        <v>2200</v>
      </c>
      <c r="F10" s="86">
        <v>0</v>
      </c>
      <c r="G10" s="60">
        <v>0</v>
      </c>
      <c r="H10" s="61">
        <v>0</v>
      </c>
      <c r="I10" s="62">
        <v>0</v>
      </c>
      <c r="J10" s="86">
        <v>0</v>
      </c>
      <c r="K10" s="60">
        <v>0</v>
      </c>
      <c r="L10" s="61">
        <v>0</v>
      </c>
      <c r="M10" s="62">
        <v>0</v>
      </c>
      <c r="N10" s="25"/>
      <c r="O10" s="58">
        <v>45323</v>
      </c>
      <c r="P10" s="86">
        <v>0</v>
      </c>
      <c r="Q10" s="60">
        <v>0</v>
      </c>
      <c r="R10" s="61">
        <v>0</v>
      </c>
      <c r="S10" s="62">
        <v>0</v>
      </c>
      <c r="T10" s="86">
        <v>2</v>
      </c>
      <c r="U10" s="60">
        <v>27330</v>
      </c>
      <c r="V10" s="61">
        <v>42.361499999999999</v>
      </c>
      <c r="W10" s="62">
        <v>27330</v>
      </c>
      <c r="X10" s="86">
        <v>0</v>
      </c>
      <c r="Y10" s="60">
        <v>0</v>
      </c>
      <c r="Z10" s="61">
        <v>0</v>
      </c>
      <c r="AA10" s="62">
        <v>0</v>
      </c>
      <c r="AC10" s="58">
        <v>45323</v>
      </c>
      <c r="AD10" s="86">
        <v>0</v>
      </c>
      <c r="AE10" s="60">
        <v>0</v>
      </c>
      <c r="AF10" s="61">
        <v>0</v>
      </c>
      <c r="AG10" s="62">
        <v>0</v>
      </c>
      <c r="AH10" s="86">
        <v>0</v>
      </c>
      <c r="AI10" s="60">
        <v>0</v>
      </c>
      <c r="AJ10" s="61">
        <v>0</v>
      </c>
      <c r="AK10" s="62">
        <v>5000</v>
      </c>
      <c r="AL10" s="86">
        <v>0</v>
      </c>
      <c r="AM10" s="60">
        <v>0</v>
      </c>
      <c r="AN10" s="61">
        <v>0</v>
      </c>
      <c r="AO10" s="62">
        <v>0</v>
      </c>
    </row>
    <row r="11" spans="1:41">
      <c r="A11" s="58">
        <v>45352</v>
      </c>
      <c r="B11" s="86">
        <v>9</v>
      </c>
      <c r="C11" s="60">
        <v>2600</v>
      </c>
      <c r="D11" s="61">
        <v>443</v>
      </c>
      <c r="E11" s="62">
        <v>2400</v>
      </c>
      <c r="F11" s="86">
        <v>0</v>
      </c>
      <c r="G11" s="60">
        <v>0</v>
      </c>
      <c r="H11" s="61">
        <v>0</v>
      </c>
      <c r="I11" s="62">
        <v>0</v>
      </c>
      <c r="J11" s="59">
        <v>1</v>
      </c>
      <c r="K11" s="60">
        <v>5000</v>
      </c>
      <c r="L11" s="61">
        <v>6</v>
      </c>
      <c r="M11" s="62">
        <v>5000</v>
      </c>
      <c r="N11" s="25"/>
      <c r="O11" s="58">
        <v>45352</v>
      </c>
      <c r="P11" s="86">
        <v>0</v>
      </c>
      <c r="Q11" s="60">
        <v>0</v>
      </c>
      <c r="R11" s="61">
        <v>0</v>
      </c>
      <c r="S11" s="62">
        <v>0</v>
      </c>
      <c r="T11" s="59">
        <v>2</v>
      </c>
      <c r="U11" s="60">
        <v>14000</v>
      </c>
      <c r="V11" s="61">
        <v>21.7</v>
      </c>
      <c r="W11" s="62">
        <v>7000</v>
      </c>
      <c r="X11" s="86">
        <v>0</v>
      </c>
      <c r="Y11" s="60">
        <v>0</v>
      </c>
      <c r="Z11" s="61">
        <v>0</v>
      </c>
      <c r="AA11" s="62">
        <v>0</v>
      </c>
      <c r="AC11" s="58">
        <v>45352</v>
      </c>
      <c r="AD11" s="86">
        <v>0</v>
      </c>
      <c r="AE11" s="60">
        <v>0</v>
      </c>
      <c r="AF11" s="61">
        <v>0</v>
      </c>
      <c r="AG11" s="62">
        <v>0</v>
      </c>
      <c r="AH11" s="59">
        <v>0</v>
      </c>
      <c r="AI11" s="60">
        <v>0</v>
      </c>
      <c r="AJ11" s="61">
        <v>0</v>
      </c>
      <c r="AK11" s="62">
        <v>0</v>
      </c>
      <c r="AL11" s="86">
        <v>0</v>
      </c>
      <c r="AM11" s="60">
        <v>0</v>
      </c>
      <c r="AN11" s="61">
        <v>0</v>
      </c>
      <c r="AO11" s="62">
        <v>0</v>
      </c>
    </row>
    <row r="12" spans="1:41">
      <c r="A12" s="58">
        <v>45383</v>
      </c>
      <c r="B12" s="86">
        <v>5</v>
      </c>
      <c r="C12" s="60">
        <v>1400</v>
      </c>
      <c r="D12" s="61">
        <v>237.8</v>
      </c>
      <c r="E12" s="62">
        <v>3400</v>
      </c>
      <c r="F12" s="86">
        <v>0</v>
      </c>
      <c r="G12" s="60">
        <v>0</v>
      </c>
      <c r="H12" s="61">
        <v>0</v>
      </c>
      <c r="I12" s="62">
        <v>0</v>
      </c>
      <c r="J12" s="59">
        <v>1</v>
      </c>
      <c r="K12" s="60">
        <v>15000</v>
      </c>
      <c r="L12" s="61">
        <v>18</v>
      </c>
      <c r="M12" s="62">
        <v>20000</v>
      </c>
      <c r="N12" s="25"/>
      <c r="O12" s="58">
        <v>45383</v>
      </c>
      <c r="P12" s="86">
        <v>0</v>
      </c>
      <c r="Q12" s="60">
        <v>0</v>
      </c>
      <c r="R12" s="61">
        <v>0</v>
      </c>
      <c r="S12" s="62">
        <v>0</v>
      </c>
      <c r="T12" s="59">
        <v>2</v>
      </c>
      <c r="U12" s="60">
        <v>39001</v>
      </c>
      <c r="V12" s="61">
        <v>62.401699999999998</v>
      </c>
      <c r="W12" s="62">
        <v>46001</v>
      </c>
      <c r="X12" s="86">
        <v>0</v>
      </c>
      <c r="Y12" s="60">
        <v>0</v>
      </c>
      <c r="Z12" s="61">
        <v>0</v>
      </c>
      <c r="AA12" s="62">
        <v>0</v>
      </c>
      <c r="AC12" s="58">
        <v>45383</v>
      </c>
      <c r="AD12" s="86">
        <v>0</v>
      </c>
      <c r="AE12" s="60">
        <v>0</v>
      </c>
      <c r="AF12" s="61">
        <v>0</v>
      </c>
      <c r="AG12" s="62">
        <v>0</v>
      </c>
      <c r="AH12" s="86">
        <v>0</v>
      </c>
      <c r="AI12" s="60">
        <v>0</v>
      </c>
      <c r="AJ12" s="61">
        <v>0</v>
      </c>
      <c r="AK12" s="62">
        <v>0</v>
      </c>
      <c r="AL12" s="86">
        <v>0</v>
      </c>
      <c r="AM12" s="60">
        <v>0</v>
      </c>
      <c r="AN12" s="61">
        <v>0</v>
      </c>
      <c r="AO12" s="62">
        <v>0</v>
      </c>
    </row>
    <row r="13" spans="1:41">
      <c r="A13" s="58">
        <v>45413</v>
      </c>
      <c r="B13" s="86">
        <v>9</v>
      </c>
      <c r="C13" s="60">
        <v>1800</v>
      </c>
      <c r="D13" s="61">
        <v>304.2</v>
      </c>
      <c r="E13" s="62">
        <v>2000</v>
      </c>
      <c r="F13" s="86">
        <v>0</v>
      </c>
      <c r="G13" s="60">
        <v>0</v>
      </c>
      <c r="H13" s="61">
        <v>0</v>
      </c>
      <c r="I13" s="62">
        <v>0</v>
      </c>
      <c r="J13" s="59">
        <v>0</v>
      </c>
      <c r="K13" s="60">
        <v>0</v>
      </c>
      <c r="L13" s="61">
        <v>0</v>
      </c>
      <c r="M13" s="62">
        <v>20000</v>
      </c>
      <c r="N13" s="25"/>
      <c r="O13" s="58">
        <v>45413</v>
      </c>
      <c r="P13" s="86">
        <v>0</v>
      </c>
      <c r="Q13" s="60">
        <v>0</v>
      </c>
      <c r="R13" s="61">
        <v>0</v>
      </c>
      <c r="S13" s="62">
        <v>0</v>
      </c>
      <c r="T13" s="86">
        <v>1</v>
      </c>
      <c r="U13" s="60">
        <v>10000</v>
      </c>
      <c r="V13" s="61">
        <v>16</v>
      </c>
      <c r="W13" s="62">
        <v>56001</v>
      </c>
      <c r="X13" s="86">
        <v>0</v>
      </c>
      <c r="Y13" s="60">
        <v>0</v>
      </c>
      <c r="Z13" s="61">
        <v>0</v>
      </c>
      <c r="AA13" s="62">
        <v>0</v>
      </c>
      <c r="AC13" s="58">
        <v>45413</v>
      </c>
      <c r="AD13" s="86">
        <v>0</v>
      </c>
      <c r="AE13" s="60">
        <v>0</v>
      </c>
      <c r="AF13" s="61">
        <v>0</v>
      </c>
      <c r="AG13" s="62">
        <v>0</v>
      </c>
      <c r="AH13" s="86">
        <v>0</v>
      </c>
      <c r="AI13" s="60">
        <v>0</v>
      </c>
      <c r="AJ13" s="61">
        <v>0</v>
      </c>
      <c r="AK13" s="62">
        <v>0</v>
      </c>
      <c r="AL13" s="86">
        <v>0</v>
      </c>
      <c r="AM13" s="60">
        <v>0</v>
      </c>
      <c r="AN13" s="61">
        <v>0</v>
      </c>
      <c r="AO13" s="62">
        <v>0</v>
      </c>
    </row>
    <row r="14" spans="1:41">
      <c r="A14" s="58">
        <v>45444</v>
      </c>
      <c r="B14" s="86">
        <v>5</v>
      </c>
      <c r="C14" s="61">
        <v>1200</v>
      </c>
      <c r="D14" s="61">
        <v>209.2</v>
      </c>
      <c r="E14" s="175">
        <v>1000</v>
      </c>
      <c r="F14" s="86">
        <v>3</v>
      </c>
      <c r="G14" s="61">
        <v>150</v>
      </c>
      <c r="H14" s="59">
        <v>81.75</v>
      </c>
      <c r="I14" s="62">
        <v>150</v>
      </c>
      <c r="J14" s="60">
        <v>0</v>
      </c>
      <c r="K14" s="61">
        <v>0</v>
      </c>
      <c r="L14" s="60">
        <v>0</v>
      </c>
      <c r="M14" s="62">
        <v>0</v>
      </c>
      <c r="N14" s="25"/>
      <c r="O14" s="58">
        <v>45444</v>
      </c>
      <c r="P14" s="86">
        <v>0</v>
      </c>
      <c r="Q14" s="61">
        <v>0</v>
      </c>
      <c r="R14" s="61">
        <v>0</v>
      </c>
      <c r="S14" s="175">
        <v>0</v>
      </c>
      <c r="T14" s="86">
        <v>0</v>
      </c>
      <c r="U14" s="61">
        <v>0</v>
      </c>
      <c r="V14" s="61">
        <v>0</v>
      </c>
      <c r="W14" s="175">
        <v>1</v>
      </c>
      <c r="X14" s="86">
        <v>0</v>
      </c>
      <c r="Y14" s="61">
        <v>0</v>
      </c>
      <c r="Z14" s="61">
        <v>0</v>
      </c>
      <c r="AA14" s="175">
        <v>0</v>
      </c>
      <c r="AC14" s="58">
        <v>45444</v>
      </c>
      <c r="AD14" s="86">
        <v>0</v>
      </c>
      <c r="AE14" s="61">
        <v>0</v>
      </c>
      <c r="AF14" s="61">
        <v>0</v>
      </c>
      <c r="AG14" s="175">
        <v>0</v>
      </c>
      <c r="AH14" s="86">
        <v>1</v>
      </c>
      <c r="AI14" s="60">
        <v>16000</v>
      </c>
      <c r="AJ14" s="61">
        <v>20</v>
      </c>
      <c r="AK14" s="62">
        <v>0</v>
      </c>
      <c r="AL14" s="86">
        <v>0</v>
      </c>
      <c r="AM14" s="61">
        <v>0</v>
      </c>
      <c r="AN14" s="61">
        <v>0</v>
      </c>
      <c r="AO14" s="175">
        <v>0</v>
      </c>
    </row>
    <row r="15" spans="1:41">
      <c r="A15" s="58">
        <v>45474</v>
      </c>
      <c r="B15" s="86">
        <v>5</v>
      </c>
      <c r="C15" s="61">
        <v>1000</v>
      </c>
      <c r="D15" s="61">
        <v>183.6</v>
      </c>
      <c r="E15" s="175">
        <v>2000</v>
      </c>
      <c r="F15" s="86">
        <v>0</v>
      </c>
      <c r="G15" s="61">
        <v>0</v>
      </c>
      <c r="H15" s="59">
        <v>0</v>
      </c>
      <c r="I15" s="175">
        <v>150</v>
      </c>
      <c r="J15" s="86">
        <v>0</v>
      </c>
      <c r="K15" s="61">
        <v>0</v>
      </c>
      <c r="L15" s="59">
        <v>0</v>
      </c>
      <c r="M15" s="175">
        <v>0</v>
      </c>
      <c r="N15" s="25"/>
      <c r="O15" s="58">
        <v>45474</v>
      </c>
      <c r="P15" s="86">
        <v>0</v>
      </c>
      <c r="Q15" s="61">
        <v>0</v>
      </c>
      <c r="R15" s="61">
        <v>0</v>
      </c>
      <c r="S15" s="175">
        <v>0</v>
      </c>
      <c r="T15" s="86">
        <v>4</v>
      </c>
      <c r="U15" s="61">
        <v>30001</v>
      </c>
      <c r="V15" s="61">
        <v>48.5017</v>
      </c>
      <c r="W15" s="175">
        <v>30000</v>
      </c>
      <c r="X15" s="86">
        <v>0</v>
      </c>
      <c r="Y15" s="61">
        <v>0</v>
      </c>
      <c r="Z15" s="61">
        <v>0</v>
      </c>
      <c r="AA15" s="175">
        <v>0</v>
      </c>
      <c r="AC15" s="58">
        <v>45474</v>
      </c>
      <c r="AD15" s="86">
        <v>0</v>
      </c>
      <c r="AE15" s="61">
        <v>0</v>
      </c>
      <c r="AF15" s="61">
        <v>0</v>
      </c>
      <c r="AG15" s="175">
        <v>0</v>
      </c>
      <c r="AH15" s="86">
        <v>2</v>
      </c>
      <c r="AI15" s="61">
        <v>18000</v>
      </c>
      <c r="AJ15" s="59">
        <v>22.2</v>
      </c>
      <c r="AK15" s="175">
        <v>18000</v>
      </c>
      <c r="AL15" s="86">
        <v>0</v>
      </c>
      <c r="AM15" s="61">
        <v>0</v>
      </c>
      <c r="AN15" s="61">
        <v>0</v>
      </c>
      <c r="AO15" s="175">
        <v>0</v>
      </c>
    </row>
    <row r="16" spans="1:41">
      <c r="A16" s="58">
        <v>45505</v>
      </c>
      <c r="B16" s="86">
        <v>1</v>
      </c>
      <c r="C16" s="61">
        <v>200</v>
      </c>
      <c r="D16" s="61">
        <v>36.799999999999997</v>
      </c>
      <c r="E16" s="175">
        <v>2200</v>
      </c>
      <c r="F16" s="86">
        <v>0</v>
      </c>
      <c r="G16" s="61">
        <v>0</v>
      </c>
      <c r="H16" s="59">
        <v>0</v>
      </c>
      <c r="I16" s="175">
        <v>150</v>
      </c>
      <c r="J16" s="86">
        <v>1</v>
      </c>
      <c r="K16" s="61">
        <v>10000</v>
      </c>
      <c r="L16" s="61">
        <v>11</v>
      </c>
      <c r="M16" s="175">
        <v>10000</v>
      </c>
      <c r="N16" s="25"/>
      <c r="O16" s="58">
        <v>45505</v>
      </c>
      <c r="P16" s="86">
        <v>0</v>
      </c>
      <c r="Q16" s="61">
        <v>0</v>
      </c>
      <c r="R16" s="61">
        <v>0</v>
      </c>
      <c r="S16" s="175">
        <v>0</v>
      </c>
      <c r="T16" s="86">
        <v>1</v>
      </c>
      <c r="U16" s="61">
        <v>10000</v>
      </c>
      <c r="V16" s="61">
        <v>16</v>
      </c>
      <c r="W16" s="175">
        <v>20000</v>
      </c>
      <c r="X16" s="86">
        <v>0</v>
      </c>
      <c r="Y16" s="61">
        <v>0</v>
      </c>
      <c r="Z16" s="61">
        <v>0</v>
      </c>
      <c r="AA16" s="175">
        <v>0</v>
      </c>
      <c r="AC16" s="58">
        <v>45505</v>
      </c>
      <c r="AD16" s="86">
        <v>0</v>
      </c>
      <c r="AE16" s="61">
        <v>0</v>
      </c>
      <c r="AF16" s="61">
        <v>0</v>
      </c>
      <c r="AG16" s="175">
        <v>0</v>
      </c>
      <c r="AH16" s="86">
        <v>0</v>
      </c>
      <c r="AI16" s="61">
        <v>0</v>
      </c>
      <c r="AJ16" s="59">
        <v>0</v>
      </c>
      <c r="AK16" s="175">
        <v>18000</v>
      </c>
      <c r="AL16" s="86">
        <v>0</v>
      </c>
      <c r="AM16" s="61">
        <v>0</v>
      </c>
      <c r="AN16" s="61">
        <v>0</v>
      </c>
      <c r="AO16" s="175">
        <v>0</v>
      </c>
    </row>
    <row r="17" spans="1:41">
      <c r="A17" s="58">
        <v>45536</v>
      </c>
      <c r="B17" s="86">
        <v>7</v>
      </c>
      <c r="C17" s="61">
        <v>1600</v>
      </c>
      <c r="D17" s="61">
        <v>312.39999999999998</v>
      </c>
      <c r="E17" s="175">
        <v>2200</v>
      </c>
      <c r="F17" s="86">
        <v>0</v>
      </c>
      <c r="G17" s="61">
        <v>0</v>
      </c>
      <c r="H17" s="59">
        <v>0</v>
      </c>
      <c r="I17" s="175">
        <v>0</v>
      </c>
      <c r="J17" s="86">
        <v>2</v>
      </c>
      <c r="K17" s="61">
        <v>10000</v>
      </c>
      <c r="L17" s="61">
        <v>12.5</v>
      </c>
      <c r="M17" s="175">
        <v>10000</v>
      </c>
      <c r="N17" s="25"/>
      <c r="O17" s="58">
        <v>45536</v>
      </c>
      <c r="P17" s="86">
        <v>0</v>
      </c>
      <c r="Q17" s="61">
        <v>0</v>
      </c>
      <c r="R17" s="61">
        <v>0</v>
      </c>
      <c r="S17" s="175">
        <v>0</v>
      </c>
      <c r="T17" s="86">
        <v>0</v>
      </c>
      <c r="U17" s="61">
        <v>0</v>
      </c>
      <c r="V17" s="61">
        <v>0</v>
      </c>
      <c r="W17" s="175">
        <v>0</v>
      </c>
      <c r="X17" s="86">
        <v>0</v>
      </c>
      <c r="Y17" s="61">
        <v>0</v>
      </c>
      <c r="Z17" s="61">
        <v>0</v>
      </c>
      <c r="AA17" s="175">
        <v>0</v>
      </c>
      <c r="AC17" s="58">
        <v>45536</v>
      </c>
      <c r="AD17" s="86">
        <v>0</v>
      </c>
      <c r="AE17" s="61">
        <v>0</v>
      </c>
      <c r="AF17" s="61">
        <v>0</v>
      </c>
      <c r="AG17" s="175">
        <v>0</v>
      </c>
      <c r="AH17" s="86">
        <v>1</v>
      </c>
      <c r="AI17" s="61">
        <v>10000</v>
      </c>
      <c r="AJ17" s="59">
        <v>11.5</v>
      </c>
      <c r="AK17" s="175">
        <v>0</v>
      </c>
      <c r="AL17" s="86">
        <v>0</v>
      </c>
      <c r="AM17" s="61">
        <v>0</v>
      </c>
      <c r="AN17" s="61">
        <v>0</v>
      </c>
      <c r="AO17" s="175">
        <v>0</v>
      </c>
    </row>
    <row r="18" spans="1:41">
      <c r="A18" s="58">
        <v>45566</v>
      </c>
      <c r="B18" s="86">
        <v>5</v>
      </c>
      <c r="C18" s="61">
        <v>4500</v>
      </c>
      <c r="D18" s="61">
        <v>896</v>
      </c>
      <c r="E18" s="175">
        <v>6700</v>
      </c>
      <c r="F18" s="86">
        <v>0</v>
      </c>
      <c r="G18" s="61">
        <v>0</v>
      </c>
      <c r="H18" s="59">
        <v>0</v>
      </c>
      <c r="I18" s="175">
        <v>0</v>
      </c>
      <c r="J18" s="86">
        <v>0</v>
      </c>
      <c r="K18" s="61">
        <v>0</v>
      </c>
      <c r="L18" s="61">
        <v>0</v>
      </c>
      <c r="M18" s="175">
        <v>10000</v>
      </c>
      <c r="N18" s="25"/>
      <c r="O18" s="58">
        <v>45566</v>
      </c>
      <c r="P18" s="86">
        <v>0</v>
      </c>
      <c r="Q18" s="61">
        <v>0</v>
      </c>
      <c r="R18" s="61">
        <v>0</v>
      </c>
      <c r="S18" s="175">
        <v>0</v>
      </c>
      <c r="T18" s="86">
        <v>1</v>
      </c>
      <c r="U18" s="61">
        <v>10000</v>
      </c>
      <c r="V18" s="61">
        <v>15.5</v>
      </c>
      <c r="W18" s="175">
        <v>10000</v>
      </c>
      <c r="X18" s="86">
        <v>0</v>
      </c>
      <c r="Y18" s="61">
        <v>0</v>
      </c>
      <c r="Z18" s="61">
        <v>0</v>
      </c>
      <c r="AA18" s="175">
        <v>0</v>
      </c>
      <c r="AC18" s="58">
        <v>45566</v>
      </c>
      <c r="AD18" s="86">
        <v>0</v>
      </c>
      <c r="AE18" s="61">
        <v>0</v>
      </c>
      <c r="AF18" s="61">
        <v>0</v>
      </c>
      <c r="AG18" s="175">
        <v>0</v>
      </c>
      <c r="AH18" s="86">
        <v>0</v>
      </c>
      <c r="AI18" s="61">
        <v>0</v>
      </c>
      <c r="AJ18" s="59">
        <v>0</v>
      </c>
      <c r="AK18" s="175">
        <v>0</v>
      </c>
      <c r="AL18" s="86">
        <v>0</v>
      </c>
      <c r="AM18" s="61">
        <v>0</v>
      </c>
      <c r="AN18" s="61">
        <v>0</v>
      </c>
      <c r="AO18" s="175">
        <v>0</v>
      </c>
    </row>
    <row r="19" spans="1:41">
      <c r="A19" s="58">
        <v>45597</v>
      </c>
      <c r="B19" s="86">
        <v>5</v>
      </c>
      <c r="C19" s="61">
        <v>5000</v>
      </c>
      <c r="D19" s="61">
        <v>1018.8</v>
      </c>
      <c r="E19" s="175">
        <v>3900</v>
      </c>
      <c r="F19" s="86">
        <v>0</v>
      </c>
      <c r="G19" s="61">
        <v>0</v>
      </c>
      <c r="H19" s="59">
        <v>0</v>
      </c>
      <c r="I19" s="175">
        <v>0</v>
      </c>
      <c r="J19" s="86">
        <v>1</v>
      </c>
      <c r="K19" s="61">
        <v>4401</v>
      </c>
      <c r="L19" s="61">
        <v>6.6014999999999997</v>
      </c>
      <c r="M19" s="175">
        <v>14401</v>
      </c>
      <c r="N19" s="25"/>
      <c r="O19" s="58">
        <v>45597</v>
      </c>
      <c r="P19" s="86">
        <v>0</v>
      </c>
      <c r="Q19" s="61">
        <v>0</v>
      </c>
      <c r="R19" s="61">
        <v>0</v>
      </c>
      <c r="S19" s="175">
        <v>0</v>
      </c>
      <c r="T19" s="86">
        <v>0</v>
      </c>
      <c r="U19" s="61">
        <v>0</v>
      </c>
      <c r="V19" s="61">
        <v>0</v>
      </c>
      <c r="W19" s="175">
        <v>10000</v>
      </c>
      <c r="X19" s="86">
        <v>0</v>
      </c>
      <c r="Y19" s="61">
        <v>0</v>
      </c>
      <c r="Z19" s="61">
        <v>0</v>
      </c>
      <c r="AA19" s="175">
        <v>0</v>
      </c>
      <c r="AC19" s="58">
        <v>45597</v>
      </c>
      <c r="AD19" s="86">
        <v>0</v>
      </c>
      <c r="AE19" s="61">
        <v>0</v>
      </c>
      <c r="AF19" s="61">
        <v>0</v>
      </c>
      <c r="AG19" s="175">
        <v>0</v>
      </c>
      <c r="AH19" s="86">
        <v>0</v>
      </c>
      <c r="AI19" s="61">
        <v>0</v>
      </c>
      <c r="AJ19" s="59">
        <v>0</v>
      </c>
      <c r="AK19" s="175">
        <v>0</v>
      </c>
      <c r="AL19" s="86">
        <v>0</v>
      </c>
      <c r="AM19" s="61">
        <v>0</v>
      </c>
      <c r="AN19" s="61">
        <v>0</v>
      </c>
      <c r="AO19" s="175">
        <v>0</v>
      </c>
    </row>
    <row r="20" spans="1:41" ht="15" customHeight="1" thickBot="1">
      <c r="A20" s="68">
        <v>45627</v>
      </c>
      <c r="B20" s="174">
        <v>2</v>
      </c>
      <c r="C20" s="71">
        <v>800</v>
      </c>
      <c r="D20" s="71">
        <v>150.6</v>
      </c>
      <c r="E20" s="176">
        <v>0</v>
      </c>
      <c r="F20" s="174">
        <v>0</v>
      </c>
      <c r="G20" s="71">
        <v>0</v>
      </c>
      <c r="H20" s="69">
        <v>0</v>
      </c>
      <c r="I20" s="176">
        <v>0</v>
      </c>
      <c r="J20" s="174">
        <v>1</v>
      </c>
      <c r="K20" s="71">
        <v>5540</v>
      </c>
      <c r="L20" s="71">
        <v>8.31</v>
      </c>
      <c r="M20" s="176">
        <v>0</v>
      </c>
      <c r="N20" s="25"/>
      <c r="O20" s="68">
        <v>45627</v>
      </c>
      <c r="P20" s="174">
        <v>0</v>
      </c>
      <c r="Q20" s="71">
        <v>0</v>
      </c>
      <c r="R20" s="71">
        <v>0</v>
      </c>
      <c r="S20" s="176">
        <v>0</v>
      </c>
      <c r="T20" s="174">
        <v>0</v>
      </c>
      <c r="U20" s="71">
        <v>0</v>
      </c>
      <c r="V20" s="71">
        <v>0</v>
      </c>
      <c r="W20" s="176">
        <v>0</v>
      </c>
      <c r="X20" s="174">
        <v>0</v>
      </c>
      <c r="Y20" s="71">
        <v>0</v>
      </c>
      <c r="Z20" s="71">
        <v>0</v>
      </c>
      <c r="AA20" s="176">
        <v>0</v>
      </c>
      <c r="AC20" s="68">
        <v>45627</v>
      </c>
      <c r="AD20" s="174">
        <v>0</v>
      </c>
      <c r="AE20" s="71">
        <v>0</v>
      </c>
      <c r="AF20" s="71">
        <v>0</v>
      </c>
      <c r="AG20" s="176">
        <v>0</v>
      </c>
      <c r="AH20" s="174">
        <v>0</v>
      </c>
      <c r="AI20" s="71">
        <v>0</v>
      </c>
      <c r="AJ20" s="69">
        <v>0</v>
      </c>
      <c r="AK20" s="176">
        <v>0</v>
      </c>
      <c r="AL20" s="174">
        <v>0</v>
      </c>
      <c r="AM20" s="71">
        <v>0</v>
      </c>
      <c r="AN20" s="71">
        <v>0</v>
      </c>
      <c r="AO20" s="176">
        <v>0</v>
      </c>
    </row>
    <row r="21" spans="1:41">
      <c r="A21" s="58">
        <v>45658</v>
      </c>
      <c r="B21" s="87">
        <v>6</v>
      </c>
      <c r="C21" s="64">
        <v>1200</v>
      </c>
      <c r="D21" s="65">
        <v>244.6</v>
      </c>
      <c r="E21" s="66">
        <v>1200</v>
      </c>
      <c r="F21" s="87">
        <v>4</v>
      </c>
      <c r="G21" s="64">
        <v>204</v>
      </c>
      <c r="H21" s="65">
        <v>100.98</v>
      </c>
      <c r="I21" s="66">
        <v>200</v>
      </c>
      <c r="J21" s="63">
        <v>0</v>
      </c>
      <c r="K21" s="64">
        <v>0</v>
      </c>
      <c r="L21" s="65">
        <v>0</v>
      </c>
      <c r="M21" s="66">
        <v>0</v>
      </c>
      <c r="N21" s="25"/>
      <c r="O21" s="58">
        <v>45658</v>
      </c>
      <c r="P21" s="87">
        <v>0</v>
      </c>
      <c r="Q21" s="64">
        <v>0</v>
      </c>
      <c r="R21" s="65">
        <v>0</v>
      </c>
      <c r="S21" s="66">
        <v>0</v>
      </c>
      <c r="T21" s="87">
        <v>1</v>
      </c>
      <c r="U21" s="64">
        <v>20000</v>
      </c>
      <c r="V21" s="65">
        <v>29</v>
      </c>
      <c r="W21" s="66">
        <v>20000</v>
      </c>
      <c r="X21" s="63">
        <v>0</v>
      </c>
      <c r="Y21" s="64">
        <v>0</v>
      </c>
      <c r="Z21" s="65">
        <v>0</v>
      </c>
      <c r="AA21" s="66">
        <v>0</v>
      </c>
      <c r="AC21" s="58">
        <v>45658</v>
      </c>
      <c r="AD21" s="87">
        <v>0</v>
      </c>
      <c r="AE21" s="64">
        <v>0</v>
      </c>
      <c r="AF21" s="65">
        <v>0</v>
      </c>
      <c r="AG21" s="66">
        <v>0</v>
      </c>
      <c r="AH21" s="87">
        <v>5</v>
      </c>
      <c r="AI21" s="64">
        <v>41000</v>
      </c>
      <c r="AJ21" s="65">
        <v>45.1</v>
      </c>
      <c r="AK21" s="66">
        <v>21000</v>
      </c>
      <c r="AL21" s="63">
        <v>0</v>
      </c>
      <c r="AM21" s="64">
        <v>0</v>
      </c>
      <c r="AN21" s="65">
        <v>0</v>
      </c>
      <c r="AO21" s="66">
        <v>0</v>
      </c>
    </row>
    <row r="22" spans="1:41">
      <c r="A22" s="58">
        <v>45689</v>
      </c>
      <c r="B22" s="86">
        <v>4</v>
      </c>
      <c r="C22" s="60">
        <v>800</v>
      </c>
      <c r="D22" s="61">
        <v>163.6</v>
      </c>
      <c r="E22" s="62">
        <v>2000</v>
      </c>
      <c r="F22" s="86">
        <v>2</v>
      </c>
      <c r="G22" s="60">
        <v>200</v>
      </c>
      <c r="H22" s="61">
        <v>107</v>
      </c>
      <c r="I22" s="62">
        <v>400</v>
      </c>
      <c r="J22" s="86">
        <v>0</v>
      </c>
      <c r="K22" s="60">
        <v>0</v>
      </c>
      <c r="L22" s="61">
        <v>0</v>
      </c>
      <c r="M22" s="62">
        <v>0</v>
      </c>
      <c r="N22" s="25"/>
      <c r="O22" s="58">
        <v>45689</v>
      </c>
      <c r="P22" s="86">
        <v>0</v>
      </c>
      <c r="Q22" s="60">
        <v>0</v>
      </c>
      <c r="R22" s="61">
        <v>0</v>
      </c>
      <c r="S22" s="62">
        <v>0</v>
      </c>
      <c r="T22" s="86">
        <v>1</v>
      </c>
      <c r="U22" s="60">
        <v>20000</v>
      </c>
      <c r="V22" s="61">
        <v>30</v>
      </c>
      <c r="W22" s="62">
        <v>40000</v>
      </c>
      <c r="X22" s="86">
        <v>0</v>
      </c>
      <c r="Y22" s="60">
        <v>0</v>
      </c>
      <c r="Z22" s="61">
        <v>0</v>
      </c>
      <c r="AA22" s="62">
        <v>0</v>
      </c>
      <c r="AC22" s="58">
        <v>45689</v>
      </c>
      <c r="AD22" s="86">
        <v>0</v>
      </c>
      <c r="AE22" s="60">
        <v>0</v>
      </c>
      <c r="AF22" s="61">
        <v>0</v>
      </c>
      <c r="AG22" s="62">
        <v>0</v>
      </c>
      <c r="AH22" s="86">
        <v>0</v>
      </c>
      <c r="AI22" s="60">
        <v>0</v>
      </c>
      <c r="AJ22" s="61">
        <v>0</v>
      </c>
      <c r="AK22" s="62">
        <v>21000</v>
      </c>
      <c r="AL22" s="86">
        <v>0</v>
      </c>
      <c r="AM22" s="60">
        <v>0</v>
      </c>
      <c r="AN22" s="61">
        <v>0</v>
      </c>
      <c r="AO22" s="62">
        <v>0</v>
      </c>
    </row>
    <row r="23" spans="1:41">
      <c r="A23" s="58">
        <v>45717</v>
      </c>
      <c r="B23" s="86">
        <v>9</v>
      </c>
      <c r="C23" s="60">
        <v>2000</v>
      </c>
      <c r="D23" s="61">
        <v>404.2</v>
      </c>
      <c r="E23" s="62">
        <v>1800</v>
      </c>
      <c r="F23" s="86">
        <v>3</v>
      </c>
      <c r="G23" s="60">
        <v>3</v>
      </c>
      <c r="H23" s="61">
        <v>1.56</v>
      </c>
      <c r="I23" s="62">
        <v>0</v>
      </c>
      <c r="J23" s="59">
        <v>0</v>
      </c>
      <c r="K23" s="60">
        <v>0</v>
      </c>
      <c r="L23" s="61">
        <v>0</v>
      </c>
      <c r="M23" s="62">
        <v>0</v>
      </c>
      <c r="N23" s="25"/>
      <c r="O23" s="58">
        <v>45717</v>
      </c>
      <c r="P23" s="86">
        <v>0</v>
      </c>
      <c r="Q23" s="60">
        <v>0</v>
      </c>
      <c r="R23" s="61">
        <v>0</v>
      </c>
      <c r="S23" s="62">
        <v>0</v>
      </c>
      <c r="T23" s="86">
        <v>0</v>
      </c>
      <c r="U23" s="60">
        <v>0</v>
      </c>
      <c r="V23" s="61">
        <v>0</v>
      </c>
      <c r="W23" s="62">
        <v>0</v>
      </c>
      <c r="X23" s="59">
        <v>0</v>
      </c>
      <c r="Y23" s="60">
        <v>0</v>
      </c>
      <c r="Z23" s="61">
        <v>0</v>
      </c>
      <c r="AA23" s="62">
        <v>0</v>
      </c>
      <c r="AC23" s="58">
        <v>45717</v>
      </c>
      <c r="AD23" s="86">
        <v>0</v>
      </c>
      <c r="AE23" s="60">
        <v>0</v>
      </c>
      <c r="AF23" s="61">
        <v>0</v>
      </c>
      <c r="AG23" s="62">
        <v>0</v>
      </c>
      <c r="AH23" s="86">
        <v>2</v>
      </c>
      <c r="AI23" s="60">
        <v>20000</v>
      </c>
      <c r="AJ23" s="61">
        <v>22.5</v>
      </c>
      <c r="AK23" s="62">
        <v>20000</v>
      </c>
      <c r="AL23" s="59">
        <v>0</v>
      </c>
      <c r="AM23" s="60">
        <v>0</v>
      </c>
      <c r="AN23" s="61">
        <v>0</v>
      </c>
      <c r="AO23" s="62">
        <v>0</v>
      </c>
    </row>
    <row r="24" spans="1:41" ht="15" customHeight="1">
      <c r="A24" s="58">
        <v>45748</v>
      </c>
      <c r="B24" s="86">
        <v>4</v>
      </c>
      <c r="C24" s="60">
        <v>1851</v>
      </c>
      <c r="D24" s="61">
        <v>369.04700000000003</v>
      </c>
      <c r="E24" s="62">
        <v>3651</v>
      </c>
      <c r="F24" s="86">
        <v>3</v>
      </c>
      <c r="G24" s="60">
        <v>300</v>
      </c>
      <c r="H24" s="61">
        <v>161.5</v>
      </c>
      <c r="I24" s="62">
        <v>300</v>
      </c>
      <c r="J24" s="59">
        <v>0</v>
      </c>
      <c r="K24" s="60">
        <v>0</v>
      </c>
      <c r="L24" s="61">
        <v>0</v>
      </c>
      <c r="M24" s="62">
        <v>0</v>
      </c>
      <c r="N24" s="25"/>
      <c r="O24" s="58">
        <v>45748</v>
      </c>
      <c r="P24" s="86">
        <v>0</v>
      </c>
      <c r="Q24" s="60">
        <v>0</v>
      </c>
      <c r="R24" s="61">
        <v>0</v>
      </c>
      <c r="S24" s="62">
        <v>0</v>
      </c>
      <c r="T24" s="86">
        <v>3</v>
      </c>
      <c r="U24" s="60">
        <v>30000</v>
      </c>
      <c r="V24" s="61">
        <v>46</v>
      </c>
      <c r="W24" s="62">
        <v>30000</v>
      </c>
      <c r="X24" s="59">
        <v>0</v>
      </c>
      <c r="Y24" s="60">
        <v>0</v>
      </c>
      <c r="Z24" s="61">
        <v>0</v>
      </c>
      <c r="AA24" s="62">
        <v>0</v>
      </c>
      <c r="AC24" s="58">
        <v>45748</v>
      </c>
      <c r="AD24" s="86">
        <v>0</v>
      </c>
      <c r="AE24" s="60">
        <v>0</v>
      </c>
      <c r="AF24" s="61">
        <v>0</v>
      </c>
      <c r="AG24" s="62">
        <v>0</v>
      </c>
      <c r="AH24" s="86">
        <v>2</v>
      </c>
      <c r="AI24" s="60">
        <v>30000</v>
      </c>
      <c r="AJ24" s="61">
        <v>32</v>
      </c>
      <c r="AK24" s="62">
        <v>40000</v>
      </c>
      <c r="AL24" s="59">
        <v>0</v>
      </c>
      <c r="AM24" s="60">
        <v>0</v>
      </c>
      <c r="AN24" s="61">
        <v>0</v>
      </c>
      <c r="AO24" s="62">
        <v>0</v>
      </c>
    </row>
    <row r="25" spans="1:41" ht="15" customHeight="1">
      <c r="A25" s="58">
        <v>45778</v>
      </c>
      <c r="B25" s="86"/>
      <c r="C25" s="60"/>
      <c r="D25" s="61"/>
      <c r="E25" s="62"/>
      <c r="F25" s="86"/>
      <c r="G25" s="60"/>
      <c r="H25" s="61"/>
      <c r="I25" s="62"/>
      <c r="J25" s="59"/>
      <c r="K25" s="60"/>
      <c r="L25" s="61"/>
      <c r="M25" s="62"/>
      <c r="N25" s="25"/>
      <c r="O25" s="58">
        <v>45778</v>
      </c>
      <c r="P25" s="86"/>
      <c r="Q25" s="60"/>
      <c r="R25" s="61"/>
      <c r="S25" s="62"/>
      <c r="T25" s="86"/>
      <c r="U25" s="60"/>
      <c r="V25" s="61"/>
      <c r="W25" s="62"/>
      <c r="X25" s="59"/>
      <c r="Y25" s="60"/>
      <c r="Z25" s="61"/>
      <c r="AA25" s="62"/>
      <c r="AC25" s="58">
        <v>45778</v>
      </c>
      <c r="AD25" s="86"/>
      <c r="AE25" s="60"/>
      <c r="AF25" s="61"/>
      <c r="AG25" s="62"/>
      <c r="AH25" s="86"/>
      <c r="AI25" s="60"/>
      <c r="AJ25" s="61"/>
      <c r="AK25" s="62"/>
      <c r="AL25" s="59"/>
      <c r="AM25" s="60"/>
      <c r="AN25" s="61"/>
      <c r="AO25" s="62"/>
    </row>
    <row r="26" spans="1:41">
      <c r="A26" s="58">
        <v>45809</v>
      </c>
      <c r="B26" s="86"/>
      <c r="C26" s="61"/>
      <c r="D26" s="61"/>
      <c r="E26" s="175"/>
      <c r="F26" s="86"/>
      <c r="G26" s="61"/>
      <c r="H26" s="59"/>
      <c r="I26" s="62"/>
      <c r="J26" s="60"/>
      <c r="K26" s="61"/>
      <c r="L26" s="60"/>
      <c r="M26" s="62"/>
      <c r="N26" s="25"/>
      <c r="O26" s="58">
        <v>45809</v>
      </c>
      <c r="P26" s="86"/>
      <c r="Q26" s="61"/>
      <c r="R26" s="61"/>
      <c r="S26" s="175"/>
      <c r="T26" s="86"/>
      <c r="U26" s="61"/>
      <c r="V26" s="59"/>
      <c r="W26" s="62"/>
      <c r="X26" s="60"/>
      <c r="Y26" s="61"/>
      <c r="Z26" s="60"/>
      <c r="AA26" s="62"/>
      <c r="AC26" s="58">
        <v>45809</v>
      </c>
      <c r="AD26" s="86"/>
      <c r="AE26" s="61"/>
      <c r="AF26" s="61"/>
      <c r="AG26" s="175"/>
      <c r="AH26" s="86"/>
      <c r="AI26" s="61"/>
      <c r="AJ26" s="59"/>
      <c r="AK26" s="62"/>
      <c r="AL26" s="60"/>
      <c r="AM26" s="61"/>
      <c r="AN26" s="60"/>
      <c r="AO26" s="62"/>
    </row>
    <row r="27" spans="1:41">
      <c r="A27" s="58">
        <v>45839</v>
      </c>
      <c r="B27" s="86"/>
      <c r="C27" s="61"/>
      <c r="D27" s="61"/>
      <c r="E27" s="175"/>
      <c r="F27" s="86"/>
      <c r="G27" s="61"/>
      <c r="H27" s="59"/>
      <c r="I27" s="175"/>
      <c r="J27" s="86"/>
      <c r="K27" s="61"/>
      <c r="L27" s="59"/>
      <c r="M27" s="175"/>
      <c r="N27" s="25"/>
      <c r="O27" s="58">
        <v>45839</v>
      </c>
      <c r="P27" s="86"/>
      <c r="Q27" s="61"/>
      <c r="R27" s="61"/>
      <c r="S27" s="175"/>
      <c r="T27" s="86"/>
      <c r="U27" s="61"/>
      <c r="V27" s="59"/>
      <c r="W27" s="175"/>
      <c r="X27" s="86"/>
      <c r="Y27" s="61"/>
      <c r="Z27" s="59"/>
      <c r="AA27" s="175"/>
      <c r="AC27" s="58">
        <v>45839</v>
      </c>
      <c r="AD27" s="86"/>
      <c r="AE27" s="61"/>
      <c r="AF27" s="61"/>
      <c r="AG27" s="175"/>
      <c r="AH27" s="86"/>
      <c r="AI27" s="61"/>
      <c r="AJ27" s="59"/>
      <c r="AK27" s="175"/>
      <c r="AL27" s="86"/>
      <c r="AM27" s="61"/>
      <c r="AN27" s="59"/>
      <c r="AO27" s="175"/>
    </row>
    <row r="28" spans="1:41">
      <c r="A28" s="58">
        <v>45870</v>
      </c>
      <c r="B28" s="86"/>
      <c r="C28" s="61"/>
      <c r="D28" s="61"/>
      <c r="E28" s="175"/>
      <c r="F28" s="86"/>
      <c r="G28" s="61"/>
      <c r="H28" s="59"/>
      <c r="I28" s="175"/>
      <c r="J28" s="86"/>
      <c r="K28" s="61"/>
      <c r="L28" s="61"/>
      <c r="M28" s="175"/>
      <c r="N28" s="25"/>
      <c r="O28" s="58">
        <v>45870</v>
      </c>
      <c r="P28" s="86"/>
      <c r="Q28" s="61"/>
      <c r="R28" s="61"/>
      <c r="S28" s="175"/>
      <c r="T28" s="86"/>
      <c r="U28" s="61"/>
      <c r="V28" s="59"/>
      <c r="W28" s="175"/>
      <c r="X28" s="86"/>
      <c r="Y28" s="61"/>
      <c r="Z28" s="61"/>
      <c r="AA28" s="175"/>
      <c r="AC28" s="58">
        <v>45870</v>
      </c>
      <c r="AD28" s="86"/>
      <c r="AE28" s="61"/>
      <c r="AF28" s="61"/>
      <c r="AG28" s="175"/>
      <c r="AH28" s="86"/>
      <c r="AI28" s="61"/>
      <c r="AJ28" s="59"/>
      <c r="AK28" s="175"/>
      <c r="AL28" s="86"/>
      <c r="AM28" s="61"/>
      <c r="AN28" s="61"/>
      <c r="AO28" s="175"/>
    </row>
    <row r="29" spans="1:41">
      <c r="A29" s="58">
        <v>45901</v>
      </c>
      <c r="B29" s="86"/>
      <c r="C29" s="61"/>
      <c r="D29" s="61"/>
      <c r="E29" s="175"/>
      <c r="F29" s="86"/>
      <c r="G29" s="61"/>
      <c r="H29" s="59"/>
      <c r="I29" s="175"/>
      <c r="J29" s="86"/>
      <c r="K29" s="61"/>
      <c r="L29" s="61"/>
      <c r="M29" s="175"/>
      <c r="N29" s="25"/>
      <c r="O29" s="58">
        <v>45901</v>
      </c>
      <c r="P29" s="86"/>
      <c r="Q29" s="61"/>
      <c r="R29" s="61"/>
      <c r="S29" s="175"/>
      <c r="T29" s="86"/>
      <c r="U29" s="61"/>
      <c r="V29" s="59"/>
      <c r="W29" s="175"/>
      <c r="X29" s="86"/>
      <c r="Y29" s="61"/>
      <c r="Z29" s="61"/>
      <c r="AA29" s="175"/>
      <c r="AC29" s="58">
        <v>45901</v>
      </c>
      <c r="AD29" s="86"/>
      <c r="AE29" s="61"/>
      <c r="AF29" s="61"/>
      <c r="AG29" s="175"/>
      <c r="AH29" s="86"/>
      <c r="AI29" s="61"/>
      <c r="AJ29" s="59"/>
      <c r="AK29" s="175"/>
      <c r="AL29" s="86"/>
      <c r="AM29" s="61"/>
      <c r="AN29" s="61"/>
      <c r="AO29" s="175"/>
    </row>
    <row r="30" spans="1:41">
      <c r="A30" s="58">
        <v>45931</v>
      </c>
      <c r="B30" s="86"/>
      <c r="C30" s="61"/>
      <c r="D30" s="61"/>
      <c r="E30" s="175"/>
      <c r="F30" s="86"/>
      <c r="G30" s="61"/>
      <c r="H30" s="59"/>
      <c r="I30" s="175"/>
      <c r="J30" s="86"/>
      <c r="K30" s="61"/>
      <c r="L30" s="61"/>
      <c r="M30" s="175"/>
      <c r="N30" s="25"/>
      <c r="O30" s="58">
        <v>45931</v>
      </c>
      <c r="P30" s="86"/>
      <c r="Q30" s="61"/>
      <c r="R30" s="61"/>
      <c r="S30" s="175"/>
      <c r="T30" s="86"/>
      <c r="U30" s="61"/>
      <c r="V30" s="59"/>
      <c r="W30" s="175"/>
      <c r="X30" s="86"/>
      <c r="Y30" s="61"/>
      <c r="Z30" s="61"/>
      <c r="AA30" s="175"/>
      <c r="AC30" s="58">
        <v>45931</v>
      </c>
      <c r="AD30" s="86"/>
      <c r="AE30" s="61"/>
      <c r="AF30" s="61"/>
      <c r="AG30" s="175"/>
      <c r="AH30" s="86"/>
      <c r="AI30" s="61"/>
      <c r="AJ30" s="59"/>
      <c r="AK30" s="175"/>
      <c r="AL30" s="86"/>
      <c r="AM30" s="61"/>
      <c r="AN30" s="61"/>
      <c r="AO30" s="175"/>
    </row>
    <row r="31" spans="1:41">
      <c r="A31" s="58">
        <v>45962</v>
      </c>
      <c r="B31" s="86"/>
      <c r="C31" s="61"/>
      <c r="D31" s="61"/>
      <c r="E31" s="175"/>
      <c r="F31" s="86"/>
      <c r="G31" s="61"/>
      <c r="H31" s="59"/>
      <c r="I31" s="175"/>
      <c r="J31" s="86"/>
      <c r="K31" s="61"/>
      <c r="L31" s="61"/>
      <c r="M31" s="175"/>
      <c r="N31" s="25"/>
      <c r="O31" s="58">
        <v>45962</v>
      </c>
      <c r="P31" s="86"/>
      <c r="Q31" s="61"/>
      <c r="R31" s="61"/>
      <c r="S31" s="175"/>
      <c r="T31" s="86"/>
      <c r="U31" s="61"/>
      <c r="V31" s="59"/>
      <c r="W31" s="175"/>
      <c r="X31" s="86"/>
      <c r="Y31" s="61"/>
      <c r="Z31" s="61"/>
      <c r="AA31" s="175"/>
      <c r="AC31" s="58">
        <v>45962</v>
      </c>
      <c r="AD31" s="86"/>
      <c r="AE31" s="61"/>
      <c r="AF31" s="61"/>
      <c r="AG31" s="175"/>
      <c r="AH31" s="86"/>
      <c r="AI31" s="61"/>
      <c r="AJ31" s="59"/>
      <c r="AK31" s="175"/>
      <c r="AL31" s="86"/>
      <c r="AM31" s="61"/>
      <c r="AN31" s="61"/>
      <c r="AO31" s="175"/>
    </row>
    <row r="32" spans="1:41" ht="15" customHeight="1" thickBot="1">
      <c r="A32" s="58">
        <v>45992</v>
      </c>
      <c r="B32" s="174"/>
      <c r="C32" s="71"/>
      <c r="D32" s="71"/>
      <c r="E32" s="176"/>
      <c r="F32" s="174"/>
      <c r="G32" s="71"/>
      <c r="H32" s="69"/>
      <c r="I32" s="176"/>
      <c r="J32" s="174"/>
      <c r="K32" s="71"/>
      <c r="L32" s="71"/>
      <c r="M32" s="176"/>
      <c r="N32" s="25"/>
      <c r="O32" s="58">
        <v>45992</v>
      </c>
      <c r="P32" s="174"/>
      <c r="Q32" s="71"/>
      <c r="R32" s="71"/>
      <c r="S32" s="176"/>
      <c r="T32" s="174"/>
      <c r="U32" s="71"/>
      <c r="V32" s="69"/>
      <c r="W32" s="176"/>
      <c r="X32" s="174"/>
      <c r="Y32" s="71"/>
      <c r="Z32" s="71"/>
      <c r="AA32" s="176"/>
      <c r="AC32" s="58">
        <v>45992</v>
      </c>
      <c r="AD32" s="174"/>
      <c r="AE32" s="71"/>
      <c r="AF32" s="71"/>
      <c r="AG32" s="176"/>
      <c r="AH32" s="174"/>
      <c r="AI32" s="71"/>
      <c r="AJ32" s="69"/>
      <c r="AK32" s="176"/>
      <c r="AL32" s="174"/>
      <c r="AM32" s="71"/>
      <c r="AN32" s="71"/>
      <c r="AO32" s="176"/>
    </row>
    <row r="33" spans="1:41">
      <c r="A33" s="73" t="s">
        <v>77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25"/>
      <c r="O33" s="73" t="s">
        <v>77</v>
      </c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C33" s="73" t="s">
        <v>77</v>
      </c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</row>
    <row r="34" spans="1:41" ht="15" customHeight="1" thickBo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</row>
    <row r="35" spans="1:41" ht="15" customHeight="1" thickBot="1">
      <c r="A35" s="78">
        <v>2</v>
      </c>
      <c r="B35" s="247" t="s">
        <v>120</v>
      </c>
      <c r="C35" s="248"/>
      <c r="D35" s="248"/>
      <c r="E35" s="249"/>
      <c r="F35" s="247" t="s">
        <v>121</v>
      </c>
      <c r="G35" s="248"/>
      <c r="H35" s="248"/>
      <c r="I35" s="249"/>
      <c r="J35" s="247" t="s">
        <v>135</v>
      </c>
      <c r="K35" s="248"/>
      <c r="L35" s="248"/>
      <c r="M35" s="249"/>
      <c r="O35" s="78"/>
      <c r="P35" s="247" t="s">
        <v>124</v>
      </c>
      <c r="Q35" s="248"/>
      <c r="R35" s="248"/>
      <c r="S35" s="249"/>
      <c r="T35" s="247" t="s">
        <v>125</v>
      </c>
      <c r="U35" s="248"/>
      <c r="V35" s="248"/>
      <c r="W35" s="249"/>
      <c r="X35" s="247" t="s">
        <v>126</v>
      </c>
      <c r="Y35" s="248"/>
      <c r="Z35" s="248"/>
      <c r="AA35" s="249"/>
      <c r="AC35" s="78"/>
      <c r="AD35" s="247" t="s">
        <v>136</v>
      </c>
      <c r="AE35" s="248"/>
      <c r="AF35" s="248"/>
      <c r="AG35" s="249"/>
      <c r="AH35" s="247" t="s">
        <v>127</v>
      </c>
      <c r="AI35" s="248"/>
      <c r="AJ35" s="248"/>
      <c r="AK35" s="249"/>
      <c r="AL35" s="247" t="s">
        <v>128</v>
      </c>
      <c r="AM35" s="248"/>
      <c r="AN35" s="248"/>
      <c r="AO35" s="249"/>
    </row>
    <row r="36" spans="1:41" ht="15" customHeight="1" thickBot="1">
      <c r="A36" s="79">
        <v>3</v>
      </c>
      <c r="B36" s="243" t="s">
        <v>106</v>
      </c>
      <c r="C36" s="237" t="s">
        <v>107</v>
      </c>
      <c r="D36" s="245" t="s">
        <v>108</v>
      </c>
      <c r="E36" s="239" t="s">
        <v>109</v>
      </c>
      <c r="F36" s="246" t="s">
        <v>106</v>
      </c>
      <c r="G36" s="251" t="s">
        <v>107</v>
      </c>
      <c r="H36" s="242" t="s">
        <v>108</v>
      </c>
      <c r="I36" s="241" t="s">
        <v>109</v>
      </c>
      <c r="J36" s="246" t="s">
        <v>106</v>
      </c>
      <c r="K36" s="251" t="s">
        <v>107</v>
      </c>
      <c r="L36" s="242" t="s">
        <v>108</v>
      </c>
      <c r="M36" s="241" t="s">
        <v>109</v>
      </c>
      <c r="O36" s="79"/>
      <c r="P36" s="246" t="s">
        <v>106</v>
      </c>
      <c r="Q36" s="251" t="s">
        <v>107</v>
      </c>
      <c r="R36" s="242" t="s">
        <v>108</v>
      </c>
      <c r="S36" s="241" t="s">
        <v>109</v>
      </c>
      <c r="T36" s="243" t="s">
        <v>106</v>
      </c>
      <c r="U36" s="237" t="s">
        <v>107</v>
      </c>
      <c r="V36" s="245" t="s">
        <v>137</v>
      </c>
      <c r="W36" s="239" t="s">
        <v>109</v>
      </c>
      <c r="X36" s="243" t="s">
        <v>106</v>
      </c>
      <c r="Y36" s="237" t="s">
        <v>107</v>
      </c>
      <c r="Z36" s="245" t="s">
        <v>137</v>
      </c>
      <c r="AA36" s="239" t="s">
        <v>109</v>
      </c>
      <c r="AC36" s="79"/>
      <c r="AD36" s="243" t="s">
        <v>106</v>
      </c>
      <c r="AE36" s="252" t="s">
        <v>107</v>
      </c>
      <c r="AF36" s="245" t="s">
        <v>108</v>
      </c>
      <c r="AG36" s="239" t="s">
        <v>109</v>
      </c>
      <c r="AH36" s="243" t="s">
        <v>106</v>
      </c>
      <c r="AI36" s="237" t="s">
        <v>107</v>
      </c>
      <c r="AJ36" s="245" t="s">
        <v>137</v>
      </c>
      <c r="AK36" s="239" t="s">
        <v>109</v>
      </c>
      <c r="AL36" s="243" t="s">
        <v>106</v>
      </c>
      <c r="AM36" s="237" t="s">
        <v>107</v>
      </c>
      <c r="AN36" s="245" t="s">
        <v>137</v>
      </c>
      <c r="AO36" s="239" t="s">
        <v>109</v>
      </c>
    </row>
    <row r="37" spans="1:41" ht="15" customHeight="1" thickBot="1">
      <c r="A37" s="53">
        <v>3</v>
      </c>
      <c r="B37" s="244"/>
      <c r="C37" s="238"/>
      <c r="D37" s="238"/>
      <c r="E37" s="240"/>
      <c r="F37" s="244"/>
      <c r="G37" s="238"/>
      <c r="H37" s="238"/>
      <c r="I37" s="240"/>
      <c r="J37" s="244"/>
      <c r="K37" s="238"/>
      <c r="L37" s="238"/>
      <c r="M37" s="240"/>
      <c r="O37" s="53"/>
      <c r="P37" s="244"/>
      <c r="Q37" s="238"/>
      <c r="R37" s="238"/>
      <c r="S37" s="240"/>
      <c r="T37" s="244"/>
      <c r="U37" s="238"/>
      <c r="V37" s="238"/>
      <c r="W37" s="240"/>
      <c r="X37" s="244"/>
      <c r="Y37" s="238"/>
      <c r="Z37" s="238"/>
      <c r="AA37" s="240"/>
      <c r="AC37" s="53"/>
      <c r="AD37" s="244"/>
      <c r="AE37" s="253"/>
      <c r="AF37" s="238"/>
      <c r="AG37" s="240"/>
      <c r="AH37" s="244"/>
      <c r="AI37" s="238"/>
      <c r="AJ37" s="238"/>
      <c r="AK37" s="240"/>
      <c r="AL37" s="244"/>
      <c r="AM37" s="238"/>
      <c r="AN37" s="238"/>
      <c r="AO37" s="240"/>
    </row>
    <row r="38" spans="1:41">
      <c r="A38" s="84">
        <v>45292</v>
      </c>
      <c r="B38" s="63">
        <v>0</v>
      </c>
      <c r="C38" s="64">
        <v>0</v>
      </c>
      <c r="D38" s="65">
        <v>0</v>
      </c>
      <c r="E38" s="66">
        <v>0</v>
      </c>
      <c r="F38" s="87">
        <v>0</v>
      </c>
      <c r="G38" s="64">
        <v>0</v>
      </c>
      <c r="H38" s="65">
        <v>0</v>
      </c>
      <c r="I38" s="66">
        <v>0</v>
      </c>
      <c r="J38" s="63">
        <v>2</v>
      </c>
      <c r="K38" s="64">
        <v>4000</v>
      </c>
      <c r="L38" s="65">
        <v>33.6</v>
      </c>
      <c r="M38" s="66">
        <v>3000</v>
      </c>
      <c r="O38" s="84">
        <v>45292</v>
      </c>
      <c r="P38" s="87">
        <v>0</v>
      </c>
      <c r="Q38" s="64">
        <v>0</v>
      </c>
      <c r="R38" s="65">
        <v>0</v>
      </c>
      <c r="S38" s="66">
        <v>0</v>
      </c>
      <c r="T38" s="87">
        <v>0</v>
      </c>
      <c r="U38" s="64">
        <v>0</v>
      </c>
      <c r="V38" s="65">
        <v>0</v>
      </c>
      <c r="W38" s="66">
        <v>0</v>
      </c>
      <c r="X38" s="87">
        <v>0</v>
      </c>
      <c r="Y38" s="64">
        <v>0</v>
      </c>
      <c r="Z38" s="65">
        <v>0</v>
      </c>
      <c r="AA38" s="66">
        <v>0</v>
      </c>
      <c r="AC38" s="84">
        <v>45292</v>
      </c>
      <c r="AD38" s="87">
        <v>0</v>
      </c>
      <c r="AE38" s="64">
        <v>0</v>
      </c>
      <c r="AF38" s="65">
        <v>0</v>
      </c>
      <c r="AG38" s="66">
        <v>0</v>
      </c>
      <c r="AH38" s="87">
        <v>0</v>
      </c>
      <c r="AI38" s="64">
        <v>0</v>
      </c>
      <c r="AJ38" s="65">
        <v>0</v>
      </c>
      <c r="AK38" s="66">
        <v>0</v>
      </c>
      <c r="AL38" s="87">
        <v>0</v>
      </c>
      <c r="AM38" s="64">
        <v>0</v>
      </c>
      <c r="AN38" s="65">
        <v>0</v>
      </c>
      <c r="AO38" s="66">
        <v>0</v>
      </c>
    </row>
    <row r="39" spans="1:41">
      <c r="A39" s="58">
        <v>45323</v>
      </c>
      <c r="B39" s="86">
        <v>0</v>
      </c>
      <c r="C39" s="60">
        <v>0</v>
      </c>
      <c r="D39" s="61">
        <v>0</v>
      </c>
      <c r="E39" s="62">
        <v>0</v>
      </c>
      <c r="F39" s="86">
        <v>0</v>
      </c>
      <c r="G39" s="60">
        <v>0</v>
      </c>
      <c r="H39" s="61">
        <v>0</v>
      </c>
      <c r="I39" s="62">
        <v>0</v>
      </c>
      <c r="J39" s="86">
        <v>0</v>
      </c>
      <c r="K39" s="60">
        <v>0</v>
      </c>
      <c r="L39" s="61">
        <v>0</v>
      </c>
      <c r="M39" s="62">
        <v>3000</v>
      </c>
      <c r="O39" s="58">
        <v>45323</v>
      </c>
      <c r="P39" s="86">
        <v>0</v>
      </c>
      <c r="Q39" s="60">
        <v>0</v>
      </c>
      <c r="R39" s="61">
        <v>0</v>
      </c>
      <c r="S39" s="62">
        <v>0</v>
      </c>
      <c r="T39" s="86">
        <v>0</v>
      </c>
      <c r="U39" s="60">
        <v>0</v>
      </c>
      <c r="V39" s="61">
        <v>0</v>
      </c>
      <c r="W39" s="62">
        <v>0</v>
      </c>
      <c r="X39" s="86">
        <v>0</v>
      </c>
      <c r="Y39" s="60">
        <v>0</v>
      </c>
      <c r="Z39" s="61">
        <v>0</v>
      </c>
      <c r="AA39" s="62">
        <v>0</v>
      </c>
      <c r="AC39" s="58">
        <v>45323</v>
      </c>
      <c r="AD39" s="86">
        <v>0</v>
      </c>
      <c r="AE39" s="60">
        <v>0</v>
      </c>
      <c r="AF39" s="61">
        <v>0</v>
      </c>
      <c r="AG39" s="62">
        <v>0</v>
      </c>
      <c r="AH39" s="86">
        <v>0</v>
      </c>
      <c r="AI39" s="60">
        <v>0</v>
      </c>
      <c r="AJ39" s="61">
        <v>0</v>
      </c>
      <c r="AK39" s="62">
        <v>0</v>
      </c>
      <c r="AL39" s="86">
        <v>0</v>
      </c>
      <c r="AM39" s="60">
        <v>0</v>
      </c>
      <c r="AN39" s="61">
        <v>0</v>
      </c>
      <c r="AO39" s="62">
        <v>0</v>
      </c>
    </row>
    <row r="40" spans="1:41">
      <c r="A40" s="58">
        <v>45352</v>
      </c>
      <c r="B40" s="59">
        <v>0</v>
      </c>
      <c r="C40" s="60">
        <v>0</v>
      </c>
      <c r="D40" s="61">
        <v>0</v>
      </c>
      <c r="E40" s="62">
        <v>0</v>
      </c>
      <c r="F40" s="86">
        <v>0</v>
      </c>
      <c r="G40" s="60">
        <v>0</v>
      </c>
      <c r="H40" s="61">
        <v>0</v>
      </c>
      <c r="I40" s="62">
        <v>0</v>
      </c>
      <c r="J40" s="59">
        <v>0</v>
      </c>
      <c r="K40" s="60">
        <v>0</v>
      </c>
      <c r="L40" s="61">
        <v>0</v>
      </c>
      <c r="M40" s="62">
        <v>0</v>
      </c>
      <c r="O40" s="58">
        <v>45352</v>
      </c>
      <c r="P40" s="86">
        <v>0</v>
      </c>
      <c r="Q40" s="60">
        <v>0</v>
      </c>
      <c r="R40" s="61">
        <v>0</v>
      </c>
      <c r="S40" s="62">
        <v>0</v>
      </c>
      <c r="T40" s="86">
        <v>0</v>
      </c>
      <c r="U40" s="60">
        <v>0</v>
      </c>
      <c r="V40" s="61">
        <v>0</v>
      </c>
      <c r="W40" s="62">
        <v>0</v>
      </c>
      <c r="X40" s="86">
        <v>0</v>
      </c>
      <c r="Y40" s="60">
        <v>0</v>
      </c>
      <c r="Z40" s="61">
        <v>0</v>
      </c>
      <c r="AA40" s="62">
        <v>0</v>
      </c>
      <c r="AC40" s="58">
        <v>45352</v>
      </c>
      <c r="AD40" s="86">
        <v>0</v>
      </c>
      <c r="AE40" s="60">
        <v>0</v>
      </c>
      <c r="AF40" s="61">
        <v>0</v>
      </c>
      <c r="AG40" s="62">
        <v>0</v>
      </c>
      <c r="AH40" s="86">
        <v>0</v>
      </c>
      <c r="AI40" s="60">
        <v>0</v>
      </c>
      <c r="AJ40" s="61">
        <v>0</v>
      </c>
      <c r="AK40" s="62">
        <v>0</v>
      </c>
      <c r="AL40" s="86">
        <v>0</v>
      </c>
      <c r="AM40" s="60">
        <v>0</v>
      </c>
      <c r="AN40" s="61">
        <v>0</v>
      </c>
      <c r="AO40" s="62">
        <v>0</v>
      </c>
    </row>
    <row r="41" spans="1:41">
      <c r="A41" s="58">
        <v>45383</v>
      </c>
      <c r="B41" s="59">
        <v>0</v>
      </c>
      <c r="C41" s="60">
        <v>0</v>
      </c>
      <c r="D41" s="61">
        <v>0</v>
      </c>
      <c r="E41" s="62">
        <v>0</v>
      </c>
      <c r="F41" s="86">
        <v>0</v>
      </c>
      <c r="G41" s="60">
        <v>0</v>
      </c>
      <c r="H41" s="61">
        <v>0</v>
      </c>
      <c r="I41" s="62">
        <v>0</v>
      </c>
      <c r="J41" s="59">
        <v>1</v>
      </c>
      <c r="K41" s="60">
        <v>5000</v>
      </c>
      <c r="L41" s="61">
        <v>52</v>
      </c>
      <c r="M41" s="62">
        <v>5000</v>
      </c>
      <c r="O41" s="58">
        <v>45383</v>
      </c>
      <c r="P41" s="86">
        <v>0</v>
      </c>
      <c r="Q41" s="60">
        <v>0</v>
      </c>
      <c r="R41" s="61">
        <v>0</v>
      </c>
      <c r="S41" s="62">
        <v>0</v>
      </c>
      <c r="T41" s="86">
        <v>0</v>
      </c>
      <c r="U41" s="60">
        <v>0</v>
      </c>
      <c r="V41" s="61">
        <v>0</v>
      </c>
      <c r="W41" s="62">
        <v>0</v>
      </c>
      <c r="X41" s="86">
        <v>0</v>
      </c>
      <c r="Y41" s="60">
        <v>0</v>
      </c>
      <c r="Z41" s="61">
        <v>0</v>
      </c>
      <c r="AA41" s="62">
        <v>0</v>
      </c>
      <c r="AC41" s="58">
        <v>45383</v>
      </c>
      <c r="AD41" s="86">
        <v>0</v>
      </c>
      <c r="AE41" s="60">
        <v>0</v>
      </c>
      <c r="AF41" s="61">
        <v>0</v>
      </c>
      <c r="AG41" s="62">
        <v>0</v>
      </c>
      <c r="AH41" s="86">
        <v>0</v>
      </c>
      <c r="AI41" s="60">
        <v>0</v>
      </c>
      <c r="AJ41" s="61">
        <v>0</v>
      </c>
      <c r="AK41" s="62">
        <v>0</v>
      </c>
      <c r="AL41" s="86">
        <v>0</v>
      </c>
      <c r="AM41" s="60">
        <v>0</v>
      </c>
      <c r="AN41" s="61">
        <v>0</v>
      </c>
      <c r="AO41" s="62">
        <v>0</v>
      </c>
    </row>
    <row r="42" spans="1:41">
      <c r="A42" s="58">
        <v>45413</v>
      </c>
      <c r="B42" s="86">
        <v>0</v>
      </c>
      <c r="C42" s="60">
        <v>0</v>
      </c>
      <c r="D42" s="61">
        <v>0</v>
      </c>
      <c r="E42" s="62">
        <v>0</v>
      </c>
      <c r="F42" s="86">
        <v>0</v>
      </c>
      <c r="G42" s="60">
        <v>0</v>
      </c>
      <c r="H42" s="61">
        <v>0</v>
      </c>
      <c r="I42" s="62">
        <v>0</v>
      </c>
      <c r="J42" s="59">
        <v>1</v>
      </c>
      <c r="K42" s="60">
        <v>2000</v>
      </c>
      <c r="L42" s="61">
        <v>20.399999999999999</v>
      </c>
      <c r="M42" s="62">
        <v>7000</v>
      </c>
      <c r="O42" s="58">
        <v>45413</v>
      </c>
      <c r="P42" s="86">
        <v>0</v>
      </c>
      <c r="Q42" s="60">
        <v>0</v>
      </c>
      <c r="R42" s="61">
        <v>0</v>
      </c>
      <c r="S42" s="62">
        <v>0</v>
      </c>
      <c r="T42" s="86">
        <v>0</v>
      </c>
      <c r="U42" s="60">
        <v>0</v>
      </c>
      <c r="V42" s="61">
        <v>0</v>
      </c>
      <c r="W42" s="62">
        <v>0</v>
      </c>
      <c r="X42" s="86">
        <v>0</v>
      </c>
      <c r="Y42" s="60">
        <v>0</v>
      </c>
      <c r="Z42" s="61">
        <v>0</v>
      </c>
      <c r="AA42" s="62">
        <v>0</v>
      </c>
      <c r="AC42" s="58">
        <v>45413</v>
      </c>
      <c r="AD42" s="86">
        <v>0</v>
      </c>
      <c r="AE42" s="60">
        <v>0</v>
      </c>
      <c r="AF42" s="61">
        <v>0</v>
      </c>
      <c r="AG42" s="62">
        <v>0</v>
      </c>
      <c r="AH42" s="86">
        <v>0</v>
      </c>
      <c r="AI42" s="60">
        <v>0</v>
      </c>
      <c r="AJ42" s="61">
        <v>0</v>
      </c>
      <c r="AK42" s="62">
        <v>0</v>
      </c>
      <c r="AL42" s="86">
        <v>0</v>
      </c>
      <c r="AM42" s="60">
        <v>0</v>
      </c>
      <c r="AN42" s="61">
        <v>0</v>
      </c>
      <c r="AO42" s="62">
        <v>0</v>
      </c>
    </row>
    <row r="43" spans="1:41">
      <c r="A43" s="58">
        <v>45444</v>
      </c>
      <c r="B43" s="86">
        <v>0</v>
      </c>
      <c r="C43" s="60">
        <v>0</v>
      </c>
      <c r="D43" s="61">
        <v>0</v>
      </c>
      <c r="E43" s="62">
        <v>0</v>
      </c>
      <c r="F43" s="86">
        <v>0</v>
      </c>
      <c r="G43" s="61">
        <v>0</v>
      </c>
      <c r="H43" s="61">
        <v>0</v>
      </c>
      <c r="I43" s="175">
        <v>0</v>
      </c>
      <c r="J43" s="60">
        <v>0</v>
      </c>
      <c r="K43" s="61">
        <v>0</v>
      </c>
      <c r="L43" s="60">
        <v>0</v>
      </c>
      <c r="M43" s="62">
        <v>0</v>
      </c>
      <c r="O43" s="58">
        <v>45444</v>
      </c>
      <c r="P43" s="86">
        <v>0</v>
      </c>
      <c r="Q43" s="61">
        <v>0</v>
      </c>
      <c r="R43" s="61">
        <v>0</v>
      </c>
      <c r="S43" s="175">
        <v>0</v>
      </c>
      <c r="T43" s="86">
        <v>0</v>
      </c>
      <c r="U43" s="61">
        <v>0</v>
      </c>
      <c r="V43" s="61">
        <v>0</v>
      </c>
      <c r="W43" s="175">
        <v>0</v>
      </c>
      <c r="X43" s="86">
        <v>0</v>
      </c>
      <c r="Y43" s="61">
        <v>0</v>
      </c>
      <c r="Z43" s="61">
        <v>0</v>
      </c>
      <c r="AA43" s="175">
        <v>0</v>
      </c>
      <c r="AC43" s="58">
        <v>45444</v>
      </c>
      <c r="AD43" s="86">
        <v>0</v>
      </c>
      <c r="AE43" s="61">
        <v>0</v>
      </c>
      <c r="AF43" s="61">
        <v>0</v>
      </c>
      <c r="AG43" s="175">
        <v>0</v>
      </c>
      <c r="AH43" s="86">
        <v>0</v>
      </c>
      <c r="AI43" s="61">
        <v>0</v>
      </c>
      <c r="AJ43" s="61">
        <v>0</v>
      </c>
      <c r="AK43" s="175">
        <v>0</v>
      </c>
      <c r="AL43" s="86">
        <v>0</v>
      </c>
      <c r="AM43" s="61">
        <v>0</v>
      </c>
      <c r="AN43" s="61">
        <v>0</v>
      </c>
      <c r="AO43" s="175">
        <v>0</v>
      </c>
    </row>
    <row r="44" spans="1:41">
      <c r="A44" s="58">
        <v>45474</v>
      </c>
      <c r="B44" s="86">
        <v>0</v>
      </c>
      <c r="C44" s="61">
        <v>0</v>
      </c>
      <c r="D44" s="59">
        <v>0</v>
      </c>
      <c r="E44" s="175">
        <v>0</v>
      </c>
      <c r="F44" s="86">
        <v>0</v>
      </c>
      <c r="G44" s="61">
        <v>0</v>
      </c>
      <c r="H44" s="61">
        <v>0</v>
      </c>
      <c r="I44" s="175">
        <v>0</v>
      </c>
      <c r="J44" s="86">
        <v>1</v>
      </c>
      <c r="K44" s="61">
        <v>1000</v>
      </c>
      <c r="L44" s="61">
        <v>9.8000000000000007</v>
      </c>
      <c r="M44" s="175">
        <v>1000</v>
      </c>
      <c r="O44" s="58">
        <v>45474</v>
      </c>
      <c r="P44" s="86">
        <v>0</v>
      </c>
      <c r="Q44" s="61">
        <v>0</v>
      </c>
      <c r="R44" s="61">
        <v>0</v>
      </c>
      <c r="S44" s="175">
        <v>0</v>
      </c>
      <c r="T44" s="86">
        <v>0</v>
      </c>
      <c r="U44" s="61">
        <v>0</v>
      </c>
      <c r="V44" s="61">
        <v>0</v>
      </c>
      <c r="W44" s="175">
        <v>0</v>
      </c>
      <c r="X44" s="86">
        <v>0</v>
      </c>
      <c r="Y44" s="61">
        <v>0</v>
      </c>
      <c r="Z44" s="61">
        <v>0</v>
      </c>
      <c r="AA44" s="175">
        <v>0</v>
      </c>
      <c r="AC44" s="58">
        <v>45474</v>
      </c>
      <c r="AD44" s="86">
        <v>0</v>
      </c>
      <c r="AE44" s="61">
        <v>0</v>
      </c>
      <c r="AF44" s="61">
        <v>0</v>
      </c>
      <c r="AG44" s="175">
        <v>0</v>
      </c>
      <c r="AH44" s="86">
        <v>0</v>
      </c>
      <c r="AI44" s="61">
        <v>0</v>
      </c>
      <c r="AJ44" s="61">
        <v>0</v>
      </c>
      <c r="AK44" s="175">
        <v>0</v>
      </c>
      <c r="AL44" s="86">
        <v>0</v>
      </c>
      <c r="AM44" s="61">
        <v>0</v>
      </c>
      <c r="AN44" s="61">
        <v>0</v>
      </c>
      <c r="AO44" s="175">
        <v>0</v>
      </c>
    </row>
    <row r="45" spans="1:41">
      <c r="A45" s="58">
        <v>45505</v>
      </c>
      <c r="B45" s="86">
        <v>0</v>
      </c>
      <c r="C45" s="61">
        <v>0</v>
      </c>
      <c r="D45" s="59">
        <v>0</v>
      </c>
      <c r="E45" s="175">
        <v>0</v>
      </c>
      <c r="F45" s="86">
        <v>0</v>
      </c>
      <c r="G45" s="61">
        <v>0</v>
      </c>
      <c r="H45" s="61">
        <v>0</v>
      </c>
      <c r="I45" s="175">
        <v>0</v>
      </c>
      <c r="J45" s="86">
        <v>0</v>
      </c>
      <c r="K45" s="61">
        <v>0</v>
      </c>
      <c r="L45" s="61">
        <v>0</v>
      </c>
      <c r="M45" s="175">
        <v>1000</v>
      </c>
      <c r="O45" s="58">
        <v>45505</v>
      </c>
      <c r="P45" s="86">
        <v>0</v>
      </c>
      <c r="Q45" s="61">
        <v>0</v>
      </c>
      <c r="R45" s="61">
        <v>0</v>
      </c>
      <c r="S45" s="175">
        <v>0</v>
      </c>
      <c r="T45" s="86">
        <v>0</v>
      </c>
      <c r="U45" s="61">
        <v>0</v>
      </c>
      <c r="V45" s="61">
        <v>0</v>
      </c>
      <c r="W45" s="175">
        <v>0</v>
      </c>
      <c r="X45" s="86">
        <v>0</v>
      </c>
      <c r="Y45" s="61">
        <v>0</v>
      </c>
      <c r="Z45" s="61">
        <v>0</v>
      </c>
      <c r="AA45" s="175">
        <v>0</v>
      </c>
      <c r="AC45" s="58">
        <v>45505</v>
      </c>
      <c r="AD45" s="86">
        <v>0</v>
      </c>
      <c r="AE45" s="61">
        <v>0</v>
      </c>
      <c r="AF45" s="61">
        <v>0</v>
      </c>
      <c r="AG45" s="175">
        <v>0</v>
      </c>
      <c r="AH45" s="86">
        <v>0</v>
      </c>
      <c r="AI45" s="61">
        <v>0</v>
      </c>
      <c r="AJ45" s="61">
        <v>0</v>
      </c>
      <c r="AK45" s="175">
        <v>0</v>
      </c>
      <c r="AL45" s="86">
        <v>0</v>
      </c>
      <c r="AM45" s="61">
        <v>0</v>
      </c>
      <c r="AN45" s="61">
        <v>0</v>
      </c>
      <c r="AO45" s="175">
        <v>0</v>
      </c>
    </row>
    <row r="46" spans="1:41">
      <c r="A46" s="58">
        <v>45536</v>
      </c>
      <c r="B46" s="86">
        <v>0</v>
      </c>
      <c r="C46" s="61">
        <v>0</v>
      </c>
      <c r="D46" s="59">
        <v>0</v>
      </c>
      <c r="E46" s="175">
        <v>0</v>
      </c>
      <c r="F46" s="86">
        <v>0</v>
      </c>
      <c r="G46" s="61">
        <v>0</v>
      </c>
      <c r="H46" s="61">
        <v>0</v>
      </c>
      <c r="I46" s="175">
        <v>0</v>
      </c>
      <c r="J46" s="86">
        <v>0</v>
      </c>
      <c r="K46" s="61">
        <v>0</v>
      </c>
      <c r="L46" s="61">
        <v>0</v>
      </c>
      <c r="M46" s="175">
        <v>0</v>
      </c>
      <c r="O46" s="58">
        <v>45536</v>
      </c>
      <c r="P46" s="86">
        <v>0</v>
      </c>
      <c r="Q46" s="61">
        <v>0</v>
      </c>
      <c r="R46" s="61">
        <v>0</v>
      </c>
      <c r="S46" s="175">
        <v>0</v>
      </c>
      <c r="T46" s="86">
        <v>0</v>
      </c>
      <c r="U46" s="61">
        <v>0</v>
      </c>
      <c r="V46" s="61">
        <v>0</v>
      </c>
      <c r="W46" s="175">
        <v>0</v>
      </c>
      <c r="X46" s="86">
        <v>0</v>
      </c>
      <c r="Y46" s="61">
        <v>0</v>
      </c>
      <c r="Z46" s="61">
        <v>0</v>
      </c>
      <c r="AA46" s="175">
        <v>0</v>
      </c>
      <c r="AC46" s="58">
        <v>45536</v>
      </c>
      <c r="AD46" s="86">
        <v>0</v>
      </c>
      <c r="AE46" s="61">
        <v>0</v>
      </c>
      <c r="AF46" s="61">
        <v>0</v>
      </c>
      <c r="AG46" s="175">
        <v>0</v>
      </c>
      <c r="AH46" s="86">
        <v>0</v>
      </c>
      <c r="AI46" s="61">
        <v>0</v>
      </c>
      <c r="AJ46" s="61">
        <v>0</v>
      </c>
      <c r="AK46" s="175">
        <v>0</v>
      </c>
      <c r="AL46" s="86">
        <v>1</v>
      </c>
      <c r="AM46" s="61">
        <v>10000</v>
      </c>
      <c r="AN46" s="61">
        <v>20</v>
      </c>
      <c r="AO46" s="175">
        <v>10000</v>
      </c>
    </row>
    <row r="47" spans="1:41">
      <c r="A47" s="58">
        <v>45566</v>
      </c>
      <c r="B47" s="86">
        <v>0</v>
      </c>
      <c r="C47" s="61">
        <v>0</v>
      </c>
      <c r="D47" s="59">
        <v>0</v>
      </c>
      <c r="E47" s="175">
        <v>0</v>
      </c>
      <c r="F47" s="86">
        <v>0</v>
      </c>
      <c r="G47" s="61">
        <v>0</v>
      </c>
      <c r="H47" s="61">
        <v>0</v>
      </c>
      <c r="I47" s="175">
        <v>0</v>
      </c>
      <c r="J47" s="86">
        <v>0</v>
      </c>
      <c r="K47" s="61">
        <v>0</v>
      </c>
      <c r="L47" s="61">
        <v>0</v>
      </c>
      <c r="M47" s="175">
        <v>0</v>
      </c>
      <c r="O47" s="58">
        <v>45566</v>
      </c>
      <c r="P47" s="86">
        <v>0</v>
      </c>
      <c r="Q47" s="61">
        <v>0</v>
      </c>
      <c r="R47" s="61">
        <v>0</v>
      </c>
      <c r="S47" s="175">
        <v>0</v>
      </c>
      <c r="T47" s="86">
        <v>0</v>
      </c>
      <c r="U47" s="61">
        <v>0</v>
      </c>
      <c r="V47" s="61">
        <v>0</v>
      </c>
      <c r="W47" s="175">
        <v>0</v>
      </c>
      <c r="X47" s="86">
        <v>0</v>
      </c>
      <c r="Y47" s="61">
        <v>0</v>
      </c>
      <c r="Z47" s="61">
        <v>0</v>
      </c>
      <c r="AA47" s="175">
        <v>0</v>
      </c>
      <c r="AC47" s="58">
        <v>45566</v>
      </c>
      <c r="AD47" s="86">
        <v>0</v>
      </c>
      <c r="AE47" s="61">
        <v>0</v>
      </c>
      <c r="AF47" s="61">
        <v>0</v>
      </c>
      <c r="AG47" s="175">
        <v>0</v>
      </c>
      <c r="AH47" s="86">
        <v>0</v>
      </c>
      <c r="AI47" s="61">
        <v>0</v>
      </c>
      <c r="AJ47" s="61">
        <v>0</v>
      </c>
      <c r="AK47" s="175">
        <v>0</v>
      </c>
      <c r="AL47" s="86">
        <v>0</v>
      </c>
      <c r="AM47" s="61">
        <v>0</v>
      </c>
      <c r="AN47" s="61">
        <v>0</v>
      </c>
      <c r="AO47" s="175">
        <v>10000</v>
      </c>
    </row>
    <row r="48" spans="1:41">
      <c r="A48" s="58">
        <v>45597</v>
      </c>
      <c r="B48" s="86">
        <v>0</v>
      </c>
      <c r="C48" s="61">
        <v>0</v>
      </c>
      <c r="D48" s="59">
        <v>0</v>
      </c>
      <c r="E48" s="175">
        <v>0</v>
      </c>
      <c r="F48" s="86">
        <v>0</v>
      </c>
      <c r="G48" s="61">
        <v>0</v>
      </c>
      <c r="H48" s="61">
        <v>0</v>
      </c>
      <c r="I48" s="175">
        <v>0</v>
      </c>
      <c r="J48" s="86">
        <v>0</v>
      </c>
      <c r="K48" s="61">
        <v>0</v>
      </c>
      <c r="L48" s="61">
        <v>0</v>
      </c>
      <c r="M48" s="175">
        <v>0</v>
      </c>
      <c r="O48" s="58">
        <v>45597</v>
      </c>
      <c r="P48" s="86">
        <v>0</v>
      </c>
      <c r="Q48" s="61">
        <v>0</v>
      </c>
      <c r="R48" s="61">
        <v>0</v>
      </c>
      <c r="S48" s="175">
        <v>0</v>
      </c>
      <c r="T48" s="86">
        <v>0</v>
      </c>
      <c r="U48" s="61">
        <v>0</v>
      </c>
      <c r="V48" s="61">
        <v>0</v>
      </c>
      <c r="W48" s="175">
        <v>0</v>
      </c>
      <c r="X48" s="86">
        <v>0</v>
      </c>
      <c r="Y48" s="61">
        <v>0</v>
      </c>
      <c r="Z48" s="61">
        <v>0</v>
      </c>
      <c r="AA48" s="175">
        <v>0</v>
      </c>
      <c r="AC48" s="58">
        <v>45597</v>
      </c>
      <c r="AD48" s="86">
        <v>0</v>
      </c>
      <c r="AE48" s="61">
        <v>0</v>
      </c>
      <c r="AF48" s="61">
        <v>0</v>
      </c>
      <c r="AG48" s="175">
        <v>0</v>
      </c>
      <c r="AH48" s="86">
        <v>0</v>
      </c>
      <c r="AI48" s="61">
        <v>0</v>
      </c>
      <c r="AJ48" s="61">
        <v>0</v>
      </c>
      <c r="AK48" s="175">
        <v>0</v>
      </c>
      <c r="AL48" s="86">
        <v>0</v>
      </c>
      <c r="AM48" s="61">
        <v>0</v>
      </c>
      <c r="AN48" s="61">
        <v>0</v>
      </c>
      <c r="AO48" s="175">
        <v>10000</v>
      </c>
    </row>
    <row r="49" spans="1:41" ht="15" customHeight="1" thickBot="1">
      <c r="A49" s="68">
        <v>45627</v>
      </c>
      <c r="B49" s="174">
        <v>1</v>
      </c>
      <c r="C49" s="71">
        <v>380</v>
      </c>
      <c r="D49" s="69">
        <v>7.03</v>
      </c>
      <c r="E49" s="176">
        <v>0</v>
      </c>
      <c r="F49" s="174">
        <v>0</v>
      </c>
      <c r="G49" s="71">
        <v>0</v>
      </c>
      <c r="H49" s="71">
        <v>0</v>
      </c>
      <c r="I49" s="176">
        <v>0</v>
      </c>
      <c r="J49" s="174">
        <v>0</v>
      </c>
      <c r="K49" s="71">
        <v>0</v>
      </c>
      <c r="L49" s="71">
        <v>0</v>
      </c>
      <c r="M49" s="176">
        <v>0</v>
      </c>
      <c r="O49" s="68">
        <v>45627</v>
      </c>
      <c r="P49" s="174">
        <v>0</v>
      </c>
      <c r="Q49" s="71">
        <v>0</v>
      </c>
      <c r="R49" s="71">
        <v>0</v>
      </c>
      <c r="S49" s="176">
        <v>0</v>
      </c>
      <c r="T49" s="174">
        <v>0</v>
      </c>
      <c r="U49" s="71">
        <v>0</v>
      </c>
      <c r="V49" s="71">
        <v>0</v>
      </c>
      <c r="W49" s="176">
        <v>0</v>
      </c>
      <c r="X49" s="174">
        <v>0</v>
      </c>
      <c r="Y49" s="71">
        <v>0</v>
      </c>
      <c r="Z49" s="71">
        <v>0</v>
      </c>
      <c r="AA49" s="176">
        <v>0</v>
      </c>
      <c r="AC49" s="68">
        <v>45627</v>
      </c>
      <c r="AD49" s="174">
        <v>0</v>
      </c>
      <c r="AE49" s="71">
        <v>0</v>
      </c>
      <c r="AF49" s="71">
        <v>0</v>
      </c>
      <c r="AG49" s="176">
        <v>0</v>
      </c>
      <c r="AH49" s="174">
        <v>0</v>
      </c>
      <c r="AI49" s="71">
        <v>0</v>
      </c>
      <c r="AJ49" s="71">
        <v>0</v>
      </c>
      <c r="AK49" s="176">
        <v>0</v>
      </c>
      <c r="AL49" s="174">
        <v>0</v>
      </c>
      <c r="AM49" s="71">
        <v>0</v>
      </c>
      <c r="AN49" s="71">
        <v>0</v>
      </c>
      <c r="AO49" s="176">
        <v>0</v>
      </c>
    </row>
    <row r="50" spans="1:41">
      <c r="A50" s="58">
        <v>45658</v>
      </c>
      <c r="B50" s="87">
        <v>0</v>
      </c>
      <c r="C50" s="64">
        <v>0</v>
      </c>
      <c r="D50" s="65">
        <v>0</v>
      </c>
      <c r="E50" s="66">
        <v>0</v>
      </c>
      <c r="F50" s="87">
        <v>0</v>
      </c>
      <c r="G50" s="64">
        <v>0</v>
      </c>
      <c r="H50" s="65">
        <v>0</v>
      </c>
      <c r="I50" s="66">
        <v>0</v>
      </c>
      <c r="J50" s="63">
        <v>2</v>
      </c>
      <c r="K50" s="64">
        <v>7130</v>
      </c>
      <c r="L50" s="65">
        <v>72.778000000000006</v>
      </c>
      <c r="M50" s="66">
        <v>7130</v>
      </c>
      <c r="O50" s="58">
        <v>45658</v>
      </c>
      <c r="P50" s="87">
        <v>0</v>
      </c>
      <c r="Q50" s="64">
        <v>0</v>
      </c>
      <c r="R50" s="65">
        <v>0</v>
      </c>
      <c r="S50" s="66">
        <v>0</v>
      </c>
      <c r="T50" s="87">
        <v>0</v>
      </c>
      <c r="U50" s="64">
        <v>0</v>
      </c>
      <c r="V50" s="65">
        <v>0</v>
      </c>
      <c r="W50" s="66">
        <v>0</v>
      </c>
      <c r="X50" s="63">
        <v>0</v>
      </c>
      <c r="Y50" s="64">
        <v>0</v>
      </c>
      <c r="Z50" s="65">
        <v>0</v>
      </c>
      <c r="AA50" s="66">
        <v>0</v>
      </c>
      <c r="AC50" s="58">
        <v>45658</v>
      </c>
      <c r="AD50" s="87">
        <v>0</v>
      </c>
      <c r="AE50" s="64">
        <v>0</v>
      </c>
      <c r="AF50" s="65">
        <v>0</v>
      </c>
      <c r="AG50" s="66">
        <v>0</v>
      </c>
      <c r="AH50" s="87">
        <v>0</v>
      </c>
      <c r="AI50" s="64">
        <v>0</v>
      </c>
      <c r="AJ50" s="65">
        <v>0</v>
      </c>
      <c r="AK50" s="66">
        <v>0</v>
      </c>
      <c r="AL50" s="63">
        <v>6</v>
      </c>
      <c r="AM50" s="64">
        <v>30000</v>
      </c>
      <c r="AN50" s="65">
        <v>43</v>
      </c>
      <c r="AO50" s="66">
        <v>30000</v>
      </c>
    </row>
    <row r="51" spans="1:41">
      <c r="A51" s="58">
        <v>45689</v>
      </c>
      <c r="B51" s="86">
        <v>0</v>
      </c>
      <c r="C51" s="60">
        <v>0</v>
      </c>
      <c r="D51" s="61">
        <v>0</v>
      </c>
      <c r="E51" s="62">
        <v>0</v>
      </c>
      <c r="F51" s="86">
        <v>0</v>
      </c>
      <c r="G51" s="60">
        <v>0</v>
      </c>
      <c r="H51" s="61">
        <v>0</v>
      </c>
      <c r="I51" s="62">
        <v>0</v>
      </c>
      <c r="J51" s="86">
        <v>1</v>
      </c>
      <c r="K51" s="60">
        <v>1000</v>
      </c>
      <c r="L51" s="61">
        <v>9.6</v>
      </c>
      <c r="M51" s="62">
        <v>8130</v>
      </c>
      <c r="O51" s="58">
        <v>45689</v>
      </c>
      <c r="P51" s="86">
        <v>0</v>
      </c>
      <c r="Q51" s="60">
        <v>0</v>
      </c>
      <c r="R51" s="61">
        <v>0</v>
      </c>
      <c r="S51" s="62">
        <v>0</v>
      </c>
      <c r="T51" s="86">
        <v>0</v>
      </c>
      <c r="U51" s="60">
        <v>0</v>
      </c>
      <c r="V51" s="61">
        <v>0</v>
      </c>
      <c r="W51" s="62">
        <v>0</v>
      </c>
      <c r="X51" s="86">
        <v>0</v>
      </c>
      <c r="Y51" s="60">
        <v>0</v>
      </c>
      <c r="Z51" s="61">
        <v>0</v>
      </c>
      <c r="AA51" s="62">
        <v>0</v>
      </c>
      <c r="AC51" s="58">
        <v>45689</v>
      </c>
      <c r="AD51" s="86">
        <v>0</v>
      </c>
      <c r="AE51" s="60">
        <v>0</v>
      </c>
      <c r="AF51" s="61">
        <v>0</v>
      </c>
      <c r="AG51" s="62">
        <v>0</v>
      </c>
      <c r="AH51" s="86">
        <v>0</v>
      </c>
      <c r="AI51" s="60">
        <v>0</v>
      </c>
      <c r="AJ51" s="61">
        <v>0</v>
      </c>
      <c r="AK51" s="62">
        <v>0</v>
      </c>
      <c r="AL51" s="86">
        <v>1</v>
      </c>
      <c r="AM51" s="60">
        <v>15000</v>
      </c>
      <c r="AN51" s="61">
        <v>22.5</v>
      </c>
      <c r="AO51" s="62">
        <v>45000</v>
      </c>
    </row>
    <row r="52" spans="1:41">
      <c r="A52" s="58">
        <v>45717</v>
      </c>
      <c r="B52" s="86">
        <v>0</v>
      </c>
      <c r="C52" s="60">
        <v>0</v>
      </c>
      <c r="D52" s="61">
        <v>0</v>
      </c>
      <c r="E52" s="62">
        <v>0</v>
      </c>
      <c r="F52" s="86">
        <v>0</v>
      </c>
      <c r="G52" s="60">
        <v>0</v>
      </c>
      <c r="H52" s="61">
        <v>0</v>
      </c>
      <c r="I52" s="62">
        <v>0</v>
      </c>
      <c r="J52" s="59">
        <v>3</v>
      </c>
      <c r="K52" s="60">
        <v>17000</v>
      </c>
      <c r="L52" s="61">
        <v>177</v>
      </c>
      <c r="M52" s="62">
        <v>1000</v>
      </c>
      <c r="O52" s="58">
        <v>45717</v>
      </c>
      <c r="P52" s="86">
        <v>0</v>
      </c>
      <c r="Q52" s="60">
        <v>0</v>
      </c>
      <c r="R52" s="61">
        <v>0</v>
      </c>
      <c r="S52" s="62">
        <v>0</v>
      </c>
      <c r="T52" s="86">
        <v>0</v>
      </c>
      <c r="U52" s="60">
        <v>0</v>
      </c>
      <c r="V52" s="61">
        <v>0</v>
      </c>
      <c r="W52" s="62">
        <v>0</v>
      </c>
      <c r="X52" s="59">
        <v>0</v>
      </c>
      <c r="Y52" s="60">
        <v>0</v>
      </c>
      <c r="Z52" s="61">
        <v>0</v>
      </c>
      <c r="AA52" s="62">
        <v>0</v>
      </c>
      <c r="AC52" s="58">
        <v>45717</v>
      </c>
      <c r="AD52" s="86">
        <v>0</v>
      </c>
      <c r="AE52" s="60">
        <v>0</v>
      </c>
      <c r="AF52" s="61">
        <v>0</v>
      </c>
      <c r="AG52" s="62">
        <v>0</v>
      </c>
      <c r="AH52" s="86">
        <v>0</v>
      </c>
      <c r="AI52" s="60">
        <v>0</v>
      </c>
      <c r="AJ52" s="61">
        <v>0</v>
      </c>
      <c r="AK52" s="62">
        <v>0</v>
      </c>
      <c r="AL52" s="59">
        <v>0</v>
      </c>
      <c r="AM52" s="60">
        <v>0</v>
      </c>
      <c r="AN52" s="61">
        <v>0</v>
      </c>
      <c r="AO52" s="62">
        <v>0</v>
      </c>
    </row>
    <row r="53" spans="1:41" ht="15" customHeight="1">
      <c r="A53" s="58">
        <v>45748</v>
      </c>
      <c r="B53" s="86">
        <v>0</v>
      </c>
      <c r="C53" s="60">
        <v>0</v>
      </c>
      <c r="D53" s="61">
        <v>0</v>
      </c>
      <c r="E53" s="62">
        <v>0</v>
      </c>
      <c r="F53" s="86">
        <v>0</v>
      </c>
      <c r="G53" s="60">
        <v>0</v>
      </c>
      <c r="H53" s="61">
        <v>0</v>
      </c>
      <c r="I53" s="62">
        <v>0</v>
      </c>
      <c r="J53" s="59">
        <v>1</v>
      </c>
      <c r="K53" s="60">
        <v>5000</v>
      </c>
      <c r="L53" s="61">
        <v>52</v>
      </c>
      <c r="M53" s="62">
        <v>6000</v>
      </c>
      <c r="O53" s="58">
        <v>45748</v>
      </c>
      <c r="P53" s="86">
        <v>0</v>
      </c>
      <c r="Q53" s="60">
        <v>0</v>
      </c>
      <c r="R53" s="61">
        <v>0</v>
      </c>
      <c r="S53" s="62">
        <v>0</v>
      </c>
      <c r="T53" s="86">
        <v>0</v>
      </c>
      <c r="U53" s="60">
        <v>0</v>
      </c>
      <c r="V53" s="61">
        <v>0</v>
      </c>
      <c r="W53" s="62">
        <v>0</v>
      </c>
      <c r="X53" s="59">
        <v>0</v>
      </c>
      <c r="Y53" s="60">
        <v>0</v>
      </c>
      <c r="Z53" s="61">
        <v>0</v>
      </c>
      <c r="AA53" s="62">
        <v>0</v>
      </c>
      <c r="AC53" s="58">
        <v>45748</v>
      </c>
      <c r="AD53" s="86">
        <v>0</v>
      </c>
      <c r="AE53" s="60">
        <v>0</v>
      </c>
      <c r="AF53" s="61">
        <v>0</v>
      </c>
      <c r="AG53" s="62">
        <v>0</v>
      </c>
      <c r="AH53" s="86">
        <v>0</v>
      </c>
      <c r="AI53" s="60">
        <v>0</v>
      </c>
      <c r="AJ53" s="61">
        <v>0</v>
      </c>
      <c r="AK53" s="62">
        <v>0</v>
      </c>
      <c r="AL53" s="59">
        <v>0</v>
      </c>
      <c r="AM53" s="60">
        <v>0</v>
      </c>
      <c r="AN53" s="61">
        <v>0</v>
      </c>
      <c r="AO53" s="62">
        <v>0</v>
      </c>
    </row>
    <row r="54" spans="1:41" ht="15" customHeight="1">
      <c r="A54" s="58">
        <v>45778</v>
      </c>
      <c r="B54" s="86"/>
      <c r="C54" s="60"/>
      <c r="D54" s="61"/>
      <c r="E54" s="62"/>
      <c r="F54" s="86"/>
      <c r="G54" s="60"/>
      <c r="H54" s="61"/>
      <c r="I54" s="62"/>
      <c r="J54" s="59"/>
      <c r="K54" s="60"/>
      <c r="L54" s="61"/>
      <c r="M54" s="62"/>
      <c r="O54" s="58">
        <v>45778</v>
      </c>
      <c r="P54" s="86"/>
      <c r="Q54" s="60"/>
      <c r="R54" s="61"/>
      <c r="S54" s="62"/>
      <c r="T54" s="86"/>
      <c r="U54" s="60"/>
      <c r="V54" s="61"/>
      <c r="W54" s="62"/>
      <c r="X54" s="59"/>
      <c r="Y54" s="60"/>
      <c r="Z54" s="61"/>
      <c r="AA54" s="62"/>
      <c r="AC54" s="58">
        <v>45778</v>
      </c>
      <c r="AD54" s="86"/>
      <c r="AE54" s="60"/>
      <c r="AF54" s="61"/>
      <c r="AG54" s="62"/>
      <c r="AH54" s="86"/>
      <c r="AI54" s="60"/>
      <c r="AJ54" s="61"/>
      <c r="AK54" s="62"/>
      <c r="AL54" s="59"/>
      <c r="AM54" s="60"/>
      <c r="AN54" s="61"/>
      <c r="AO54" s="62"/>
    </row>
    <row r="55" spans="1:41">
      <c r="A55" s="58">
        <v>45809</v>
      </c>
      <c r="B55" s="86"/>
      <c r="C55" s="61"/>
      <c r="D55" s="61"/>
      <c r="E55" s="175"/>
      <c r="F55" s="86"/>
      <c r="G55" s="61"/>
      <c r="H55" s="59"/>
      <c r="I55" s="62"/>
      <c r="J55" s="60"/>
      <c r="K55" s="61"/>
      <c r="L55" s="60"/>
      <c r="M55" s="62"/>
      <c r="O55" s="58">
        <v>45809</v>
      </c>
      <c r="P55" s="86"/>
      <c r="Q55" s="61"/>
      <c r="R55" s="61"/>
      <c r="S55" s="175"/>
      <c r="T55" s="86"/>
      <c r="U55" s="61"/>
      <c r="V55" s="59"/>
      <c r="W55" s="62"/>
      <c r="X55" s="60"/>
      <c r="Y55" s="61"/>
      <c r="Z55" s="60"/>
      <c r="AA55" s="62"/>
      <c r="AC55" s="58">
        <v>45809</v>
      </c>
      <c r="AD55" s="86"/>
      <c r="AE55" s="61"/>
      <c r="AF55" s="61"/>
      <c r="AG55" s="175"/>
      <c r="AH55" s="86"/>
      <c r="AI55" s="61"/>
      <c r="AJ55" s="59"/>
      <c r="AK55" s="62"/>
      <c r="AL55" s="60"/>
      <c r="AM55" s="61"/>
      <c r="AN55" s="60"/>
      <c r="AO55" s="62"/>
    </row>
    <row r="56" spans="1:41">
      <c r="A56" s="58">
        <v>45839</v>
      </c>
      <c r="B56" s="86"/>
      <c r="C56" s="61"/>
      <c r="D56" s="61"/>
      <c r="E56" s="175"/>
      <c r="F56" s="86"/>
      <c r="G56" s="61"/>
      <c r="H56" s="59"/>
      <c r="I56" s="175"/>
      <c r="J56" s="86"/>
      <c r="K56" s="61"/>
      <c r="L56" s="59"/>
      <c r="M56" s="175"/>
      <c r="O56" s="58">
        <v>45839</v>
      </c>
      <c r="P56" s="86"/>
      <c r="Q56" s="61"/>
      <c r="R56" s="61"/>
      <c r="S56" s="175"/>
      <c r="T56" s="86"/>
      <c r="U56" s="61"/>
      <c r="V56" s="59"/>
      <c r="W56" s="175"/>
      <c r="X56" s="86"/>
      <c r="Y56" s="61"/>
      <c r="Z56" s="59"/>
      <c r="AA56" s="175"/>
      <c r="AC56" s="58">
        <v>45839</v>
      </c>
      <c r="AD56" s="86"/>
      <c r="AE56" s="61"/>
      <c r="AF56" s="61"/>
      <c r="AG56" s="175"/>
      <c r="AH56" s="86"/>
      <c r="AI56" s="61"/>
      <c r="AJ56" s="59"/>
      <c r="AK56" s="175"/>
      <c r="AL56" s="86"/>
      <c r="AM56" s="61"/>
      <c r="AN56" s="59"/>
      <c r="AO56" s="175"/>
    </row>
    <row r="57" spans="1:41">
      <c r="A57" s="58">
        <v>45870</v>
      </c>
      <c r="B57" s="86"/>
      <c r="C57" s="61"/>
      <c r="D57" s="61"/>
      <c r="E57" s="175"/>
      <c r="F57" s="86"/>
      <c r="G57" s="61"/>
      <c r="H57" s="59"/>
      <c r="I57" s="175"/>
      <c r="J57" s="86"/>
      <c r="K57" s="61"/>
      <c r="L57" s="61"/>
      <c r="M57" s="175"/>
      <c r="O57" s="58">
        <v>45870</v>
      </c>
      <c r="P57" s="86"/>
      <c r="Q57" s="61"/>
      <c r="R57" s="61"/>
      <c r="S57" s="175"/>
      <c r="T57" s="86"/>
      <c r="U57" s="61"/>
      <c r="V57" s="59"/>
      <c r="W57" s="175"/>
      <c r="X57" s="86"/>
      <c r="Y57" s="61"/>
      <c r="Z57" s="61"/>
      <c r="AA57" s="175"/>
      <c r="AC57" s="58">
        <v>45870</v>
      </c>
      <c r="AD57" s="86"/>
      <c r="AE57" s="61"/>
      <c r="AF57" s="61"/>
      <c r="AG57" s="175"/>
      <c r="AH57" s="86"/>
      <c r="AI57" s="61"/>
      <c r="AJ57" s="59"/>
      <c r="AK57" s="175"/>
      <c r="AL57" s="86"/>
      <c r="AM57" s="61"/>
      <c r="AN57" s="61"/>
      <c r="AO57" s="175"/>
    </row>
    <row r="58" spans="1:41">
      <c r="A58" s="58">
        <v>45901</v>
      </c>
      <c r="B58" s="86"/>
      <c r="C58" s="61"/>
      <c r="D58" s="61"/>
      <c r="E58" s="175"/>
      <c r="F58" s="86"/>
      <c r="G58" s="61"/>
      <c r="H58" s="59"/>
      <c r="I58" s="175"/>
      <c r="J58" s="86"/>
      <c r="K58" s="61"/>
      <c r="L58" s="61"/>
      <c r="M58" s="175"/>
      <c r="O58" s="58">
        <v>45901</v>
      </c>
      <c r="P58" s="86"/>
      <c r="Q58" s="61"/>
      <c r="R58" s="61"/>
      <c r="S58" s="175"/>
      <c r="T58" s="86"/>
      <c r="U58" s="61"/>
      <c r="V58" s="59"/>
      <c r="W58" s="175"/>
      <c r="X58" s="86"/>
      <c r="Y58" s="61"/>
      <c r="Z58" s="61"/>
      <c r="AA58" s="175"/>
      <c r="AC58" s="58">
        <v>45901</v>
      </c>
      <c r="AD58" s="86"/>
      <c r="AE58" s="61"/>
      <c r="AF58" s="61"/>
      <c r="AG58" s="175"/>
      <c r="AH58" s="86"/>
      <c r="AI58" s="61"/>
      <c r="AJ58" s="59"/>
      <c r="AK58" s="175"/>
      <c r="AL58" s="86"/>
      <c r="AM58" s="61"/>
      <c r="AN58" s="61"/>
      <c r="AO58" s="175"/>
    </row>
    <row r="59" spans="1:41">
      <c r="A59" s="58">
        <v>45931</v>
      </c>
      <c r="B59" s="86"/>
      <c r="C59" s="61"/>
      <c r="D59" s="61"/>
      <c r="E59" s="175"/>
      <c r="F59" s="86"/>
      <c r="G59" s="61"/>
      <c r="H59" s="59"/>
      <c r="I59" s="175"/>
      <c r="J59" s="86"/>
      <c r="K59" s="61"/>
      <c r="L59" s="61"/>
      <c r="M59" s="175"/>
      <c r="O59" s="58">
        <v>45931</v>
      </c>
      <c r="P59" s="86"/>
      <c r="Q59" s="61"/>
      <c r="R59" s="61"/>
      <c r="S59" s="175"/>
      <c r="T59" s="86"/>
      <c r="U59" s="61"/>
      <c r="V59" s="59"/>
      <c r="W59" s="175"/>
      <c r="X59" s="86"/>
      <c r="Y59" s="61"/>
      <c r="Z59" s="61"/>
      <c r="AA59" s="175"/>
      <c r="AC59" s="58">
        <v>45931</v>
      </c>
      <c r="AD59" s="86"/>
      <c r="AE59" s="61"/>
      <c r="AF59" s="61"/>
      <c r="AG59" s="175"/>
      <c r="AH59" s="86"/>
      <c r="AI59" s="61"/>
      <c r="AJ59" s="59"/>
      <c r="AK59" s="175"/>
      <c r="AL59" s="86"/>
      <c r="AM59" s="61"/>
      <c r="AN59" s="61"/>
      <c r="AO59" s="175"/>
    </row>
    <row r="60" spans="1:41">
      <c r="A60" s="58">
        <v>45962</v>
      </c>
      <c r="B60" s="86"/>
      <c r="C60" s="61"/>
      <c r="D60" s="61"/>
      <c r="E60" s="175"/>
      <c r="F60" s="86"/>
      <c r="G60" s="61"/>
      <c r="H60" s="59"/>
      <c r="I60" s="175"/>
      <c r="J60" s="86"/>
      <c r="K60" s="61"/>
      <c r="L60" s="61"/>
      <c r="M60" s="175"/>
      <c r="O60" s="58">
        <v>45962</v>
      </c>
      <c r="P60" s="86"/>
      <c r="Q60" s="61"/>
      <c r="R60" s="61"/>
      <c r="S60" s="175"/>
      <c r="T60" s="86"/>
      <c r="U60" s="61"/>
      <c r="V60" s="59"/>
      <c r="W60" s="175"/>
      <c r="X60" s="86"/>
      <c r="Y60" s="61"/>
      <c r="Z60" s="61"/>
      <c r="AA60" s="175"/>
      <c r="AC60" s="58">
        <v>45962</v>
      </c>
      <c r="AD60" s="86"/>
      <c r="AE60" s="61"/>
      <c r="AF60" s="61"/>
      <c r="AG60" s="175"/>
      <c r="AH60" s="86"/>
      <c r="AI60" s="61"/>
      <c r="AJ60" s="59"/>
      <c r="AK60" s="175"/>
      <c r="AL60" s="86"/>
      <c r="AM60" s="61"/>
      <c r="AN60" s="61"/>
      <c r="AO60" s="175"/>
    </row>
    <row r="61" spans="1:41" ht="15" customHeight="1" thickBot="1">
      <c r="A61" s="58">
        <v>45992</v>
      </c>
      <c r="B61" s="174"/>
      <c r="C61" s="71"/>
      <c r="D61" s="71"/>
      <c r="E61" s="176"/>
      <c r="F61" s="174"/>
      <c r="G61" s="71"/>
      <c r="H61" s="69"/>
      <c r="I61" s="176"/>
      <c r="J61" s="174"/>
      <c r="K61" s="71"/>
      <c r="L61" s="71"/>
      <c r="M61" s="176"/>
      <c r="O61" s="58">
        <v>45992</v>
      </c>
      <c r="P61" s="174"/>
      <c r="Q61" s="71"/>
      <c r="R61" s="71"/>
      <c r="S61" s="176"/>
      <c r="T61" s="174"/>
      <c r="U61" s="71"/>
      <c r="V61" s="69"/>
      <c r="W61" s="176"/>
      <c r="X61" s="174"/>
      <c r="Y61" s="71"/>
      <c r="Z61" s="71"/>
      <c r="AA61" s="176"/>
      <c r="AC61" s="58">
        <v>45992</v>
      </c>
      <c r="AD61" s="174"/>
      <c r="AE61" s="71"/>
      <c r="AF61" s="71"/>
      <c r="AG61" s="176"/>
      <c r="AH61" s="174"/>
      <c r="AI61" s="71"/>
      <c r="AJ61" s="69"/>
      <c r="AK61" s="176"/>
      <c r="AL61" s="174"/>
      <c r="AM61" s="71"/>
      <c r="AN61" s="71"/>
      <c r="AO61" s="176"/>
    </row>
    <row r="62" spans="1:41">
      <c r="A62" s="73" t="s">
        <v>77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7"/>
      <c r="O62" s="73" t="s">
        <v>77</v>
      </c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C62" s="73" t="s">
        <v>77</v>
      </c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</row>
    <row r="63" spans="1:41" ht="15" customHeight="1" thickBot="1">
      <c r="A63" s="18"/>
    </row>
    <row r="64" spans="1:41" ht="15" customHeight="1" thickBot="1">
      <c r="A64" s="78">
        <v>3</v>
      </c>
      <c r="B64" s="247" t="s">
        <v>129</v>
      </c>
      <c r="C64" s="248"/>
      <c r="D64" s="248"/>
      <c r="E64" s="249"/>
      <c r="F64" s="247" t="s">
        <v>130</v>
      </c>
      <c r="G64" s="248"/>
      <c r="H64" s="248"/>
      <c r="I64" s="249"/>
      <c r="J64" s="247" t="s">
        <v>131</v>
      </c>
      <c r="K64" s="248"/>
      <c r="L64" s="248"/>
      <c r="M64" s="249"/>
      <c r="O64" s="78"/>
      <c r="P64" s="247" t="s">
        <v>132</v>
      </c>
      <c r="Q64" s="248"/>
      <c r="R64" s="248"/>
      <c r="S64" s="249"/>
    </row>
    <row r="65" spans="1:19" ht="15" customHeight="1" thickBot="1">
      <c r="A65" s="79">
        <v>2</v>
      </c>
      <c r="B65" s="243" t="s">
        <v>106</v>
      </c>
      <c r="C65" s="237" t="s">
        <v>107</v>
      </c>
      <c r="D65" s="245" t="s">
        <v>108</v>
      </c>
      <c r="E65" s="239" t="s">
        <v>109</v>
      </c>
      <c r="F65" s="246" t="s">
        <v>106</v>
      </c>
      <c r="G65" s="251" t="s">
        <v>107</v>
      </c>
      <c r="H65" s="242" t="s">
        <v>108</v>
      </c>
      <c r="I65" s="241" t="s">
        <v>109</v>
      </c>
      <c r="J65" s="246" t="s">
        <v>106</v>
      </c>
      <c r="K65" s="251" t="s">
        <v>107</v>
      </c>
      <c r="L65" s="242" t="s">
        <v>108</v>
      </c>
      <c r="M65" s="241" t="s">
        <v>109</v>
      </c>
      <c r="O65" s="79"/>
      <c r="P65" s="256" t="s">
        <v>106</v>
      </c>
      <c r="Q65" s="237" t="s">
        <v>107</v>
      </c>
      <c r="R65" s="245" t="s">
        <v>108</v>
      </c>
      <c r="S65" s="254" t="s">
        <v>109</v>
      </c>
    </row>
    <row r="66" spans="1:19" ht="15" customHeight="1" thickBot="1">
      <c r="A66" s="53">
        <v>1</v>
      </c>
      <c r="B66" s="244"/>
      <c r="C66" s="238"/>
      <c r="D66" s="238"/>
      <c r="E66" s="240"/>
      <c r="F66" s="244"/>
      <c r="G66" s="238"/>
      <c r="H66" s="238"/>
      <c r="I66" s="240"/>
      <c r="J66" s="244"/>
      <c r="K66" s="238"/>
      <c r="L66" s="238"/>
      <c r="M66" s="240"/>
      <c r="O66" s="53"/>
      <c r="P66" s="257"/>
      <c r="Q66" s="238"/>
      <c r="R66" s="238"/>
      <c r="S66" s="255"/>
    </row>
    <row r="67" spans="1:19">
      <c r="A67" s="84">
        <v>45292</v>
      </c>
      <c r="B67" s="87">
        <v>0</v>
      </c>
      <c r="C67" s="64">
        <v>0</v>
      </c>
      <c r="D67" s="65">
        <v>0</v>
      </c>
      <c r="E67" s="66">
        <v>0</v>
      </c>
      <c r="F67" s="87">
        <v>0</v>
      </c>
      <c r="G67" s="64">
        <v>0</v>
      </c>
      <c r="H67" s="65">
        <v>0</v>
      </c>
      <c r="I67" s="66">
        <v>0</v>
      </c>
      <c r="J67" s="63">
        <v>0</v>
      </c>
      <c r="K67" s="64">
        <v>0</v>
      </c>
      <c r="L67" s="65">
        <v>0</v>
      </c>
      <c r="M67" s="66">
        <v>0</v>
      </c>
      <c r="O67" s="84">
        <v>45292</v>
      </c>
      <c r="P67" s="63">
        <v>0</v>
      </c>
      <c r="Q67" s="64">
        <v>0</v>
      </c>
      <c r="R67" s="65">
        <v>0</v>
      </c>
      <c r="S67" s="66">
        <v>0</v>
      </c>
    </row>
    <row r="68" spans="1:19">
      <c r="A68" s="58">
        <v>45323</v>
      </c>
      <c r="B68" s="86">
        <v>0</v>
      </c>
      <c r="C68" s="60">
        <v>0</v>
      </c>
      <c r="D68" s="61">
        <v>0</v>
      </c>
      <c r="E68" s="62">
        <v>0</v>
      </c>
      <c r="F68" s="86">
        <v>0</v>
      </c>
      <c r="G68" s="60">
        <v>0</v>
      </c>
      <c r="H68" s="61">
        <v>0</v>
      </c>
      <c r="I68" s="62">
        <v>0</v>
      </c>
      <c r="J68" s="86">
        <v>0</v>
      </c>
      <c r="K68" s="60">
        <v>0</v>
      </c>
      <c r="L68" s="61">
        <v>0</v>
      </c>
      <c r="M68" s="62">
        <v>0</v>
      </c>
      <c r="O68" s="58">
        <v>45323</v>
      </c>
      <c r="P68" s="86">
        <v>1</v>
      </c>
      <c r="Q68" s="60">
        <v>4700</v>
      </c>
      <c r="R68" s="61">
        <v>31.96</v>
      </c>
      <c r="S68" s="62">
        <v>4700</v>
      </c>
    </row>
    <row r="69" spans="1:19">
      <c r="A69" s="58">
        <v>45352</v>
      </c>
      <c r="B69" s="86">
        <v>0</v>
      </c>
      <c r="C69" s="60">
        <v>0</v>
      </c>
      <c r="D69" s="61">
        <v>0</v>
      </c>
      <c r="E69" s="62">
        <v>0</v>
      </c>
      <c r="F69" s="86">
        <v>0</v>
      </c>
      <c r="G69" s="60">
        <v>0</v>
      </c>
      <c r="H69" s="61">
        <v>0</v>
      </c>
      <c r="I69" s="62">
        <v>0</v>
      </c>
      <c r="J69" s="59">
        <v>0</v>
      </c>
      <c r="K69" s="60">
        <v>0</v>
      </c>
      <c r="L69" s="61">
        <v>0</v>
      </c>
      <c r="M69" s="62">
        <v>0</v>
      </c>
      <c r="O69" s="58">
        <v>45352</v>
      </c>
      <c r="P69" s="59">
        <v>2</v>
      </c>
      <c r="Q69" s="60">
        <v>1510</v>
      </c>
      <c r="R69" s="61">
        <v>9.968</v>
      </c>
      <c r="S69" s="62">
        <v>1510</v>
      </c>
    </row>
    <row r="70" spans="1:19">
      <c r="A70" s="58">
        <v>45383</v>
      </c>
      <c r="B70" s="86">
        <v>0</v>
      </c>
      <c r="C70" s="60">
        <v>0</v>
      </c>
      <c r="D70" s="61">
        <v>0</v>
      </c>
      <c r="E70" s="62">
        <v>0</v>
      </c>
      <c r="F70" s="86">
        <v>0</v>
      </c>
      <c r="G70" s="60">
        <v>0</v>
      </c>
      <c r="H70" s="61">
        <v>0</v>
      </c>
      <c r="I70" s="62">
        <v>0</v>
      </c>
      <c r="J70" s="59">
        <v>0</v>
      </c>
      <c r="K70" s="60">
        <v>0</v>
      </c>
      <c r="L70" s="61">
        <v>0</v>
      </c>
      <c r="M70" s="62">
        <v>0</v>
      </c>
      <c r="O70" s="58">
        <v>45383</v>
      </c>
      <c r="P70" s="86">
        <v>0</v>
      </c>
      <c r="Q70" s="60">
        <v>0</v>
      </c>
      <c r="R70" s="61">
        <v>0</v>
      </c>
      <c r="S70" s="62">
        <v>1510</v>
      </c>
    </row>
    <row r="71" spans="1:19">
      <c r="A71" s="58">
        <v>45413</v>
      </c>
      <c r="B71" s="86">
        <v>0</v>
      </c>
      <c r="C71" s="60">
        <v>0</v>
      </c>
      <c r="D71" s="61">
        <v>0</v>
      </c>
      <c r="E71" s="62">
        <v>0</v>
      </c>
      <c r="F71" s="86">
        <v>0</v>
      </c>
      <c r="G71" s="60">
        <v>0</v>
      </c>
      <c r="H71" s="61">
        <v>0</v>
      </c>
      <c r="I71" s="62">
        <v>0</v>
      </c>
      <c r="J71" s="59">
        <v>0</v>
      </c>
      <c r="K71" s="60">
        <v>0</v>
      </c>
      <c r="L71" s="61">
        <v>0</v>
      </c>
      <c r="M71" s="62">
        <v>0</v>
      </c>
      <c r="O71" s="58">
        <v>45413</v>
      </c>
      <c r="P71" s="59">
        <v>0</v>
      </c>
      <c r="Q71" s="60">
        <v>0</v>
      </c>
      <c r="R71" s="61">
        <v>0</v>
      </c>
      <c r="S71" s="62">
        <v>1510</v>
      </c>
    </row>
    <row r="72" spans="1:19">
      <c r="A72" s="58">
        <v>45444</v>
      </c>
      <c r="B72" s="86">
        <v>0</v>
      </c>
      <c r="C72" s="61">
        <v>0</v>
      </c>
      <c r="D72" s="61">
        <v>0</v>
      </c>
      <c r="E72" s="175">
        <v>0</v>
      </c>
      <c r="F72" s="86">
        <v>0</v>
      </c>
      <c r="G72" s="61">
        <v>0</v>
      </c>
      <c r="H72" s="61">
        <v>0</v>
      </c>
      <c r="I72" s="175">
        <v>0</v>
      </c>
      <c r="J72" s="59">
        <v>0</v>
      </c>
      <c r="K72" s="60">
        <v>0</v>
      </c>
      <c r="L72" s="61">
        <v>0</v>
      </c>
      <c r="M72" s="62">
        <v>0</v>
      </c>
      <c r="O72" s="58">
        <v>45444</v>
      </c>
      <c r="P72" s="60">
        <v>1</v>
      </c>
      <c r="Q72" s="61">
        <v>10</v>
      </c>
      <c r="R72" s="60">
        <v>6.8000000000000005E-2</v>
      </c>
      <c r="S72" s="62">
        <v>0</v>
      </c>
    </row>
    <row r="73" spans="1:19">
      <c r="A73" s="58">
        <v>45474</v>
      </c>
      <c r="B73" s="86">
        <v>0</v>
      </c>
      <c r="C73" s="61">
        <v>0</v>
      </c>
      <c r="D73" s="61">
        <v>0</v>
      </c>
      <c r="E73" s="175">
        <v>0</v>
      </c>
      <c r="F73" s="86">
        <v>0</v>
      </c>
      <c r="G73" s="61">
        <v>0</v>
      </c>
      <c r="H73" s="61">
        <v>0</v>
      </c>
      <c r="I73" s="175">
        <v>0</v>
      </c>
      <c r="J73" s="86">
        <v>0</v>
      </c>
      <c r="K73" s="61">
        <v>0</v>
      </c>
      <c r="L73" s="59">
        <v>0</v>
      </c>
      <c r="M73" s="175">
        <v>0</v>
      </c>
      <c r="O73" s="58">
        <v>45474</v>
      </c>
      <c r="P73" s="86">
        <v>0</v>
      </c>
      <c r="Q73" s="61">
        <v>0</v>
      </c>
      <c r="R73" s="61">
        <v>0</v>
      </c>
      <c r="S73" s="175">
        <v>0</v>
      </c>
    </row>
    <row r="74" spans="1:19">
      <c r="A74" s="58">
        <v>45505</v>
      </c>
      <c r="B74" s="86">
        <v>0</v>
      </c>
      <c r="C74" s="61">
        <v>0</v>
      </c>
      <c r="D74" s="61">
        <v>0</v>
      </c>
      <c r="E74" s="175">
        <v>0</v>
      </c>
      <c r="F74" s="86">
        <v>0</v>
      </c>
      <c r="G74" s="61">
        <v>0</v>
      </c>
      <c r="H74" s="61">
        <v>0</v>
      </c>
      <c r="I74" s="175">
        <v>0</v>
      </c>
      <c r="J74" s="86">
        <v>0</v>
      </c>
      <c r="K74" s="61">
        <v>0</v>
      </c>
      <c r="L74" s="59">
        <v>0</v>
      </c>
      <c r="M74" s="175">
        <v>0</v>
      </c>
      <c r="O74" s="58">
        <v>45505</v>
      </c>
      <c r="P74" s="86">
        <v>0</v>
      </c>
      <c r="Q74" s="61">
        <v>0</v>
      </c>
      <c r="R74" s="61">
        <v>0</v>
      </c>
      <c r="S74" s="175">
        <v>0</v>
      </c>
    </row>
    <row r="75" spans="1:19">
      <c r="A75" s="58">
        <v>45536</v>
      </c>
      <c r="B75" s="86">
        <v>0</v>
      </c>
      <c r="C75" s="61">
        <v>0</v>
      </c>
      <c r="D75" s="61">
        <v>0</v>
      </c>
      <c r="E75" s="175">
        <v>0</v>
      </c>
      <c r="F75" s="86">
        <v>0</v>
      </c>
      <c r="G75" s="61">
        <v>0</v>
      </c>
      <c r="H75" s="61">
        <v>0</v>
      </c>
      <c r="I75" s="175">
        <v>0</v>
      </c>
      <c r="J75" s="86">
        <v>0</v>
      </c>
      <c r="K75" s="61">
        <v>0</v>
      </c>
      <c r="L75" s="59">
        <v>0</v>
      </c>
      <c r="M75" s="175">
        <v>0</v>
      </c>
      <c r="O75" s="58">
        <v>45536</v>
      </c>
      <c r="P75" s="86">
        <v>0</v>
      </c>
      <c r="Q75" s="61">
        <v>0</v>
      </c>
      <c r="R75" s="61">
        <v>0</v>
      </c>
      <c r="S75" s="175">
        <v>0</v>
      </c>
    </row>
    <row r="76" spans="1:19">
      <c r="A76" s="58">
        <v>45566</v>
      </c>
      <c r="B76" s="86">
        <v>0</v>
      </c>
      <c r="C76" s="61">
        <v>0</v>
      </c>
      <c r="D76" s="61">
        <v>0</v>
      </c>
      <c r="E76" s="175">
        <v>0</v>
      </c>
      <c r="F76" s="86">
        <v>0</v>
      </c>
      <c r="G76" s="61">
        <v>0</v>
      </c>
      <c r="H76" s="61">
        <v>0</v>
      </c>
      <c r="I76" s="175">
        <v>0</v>
      </c>
      <c r="J76" s="86">
        <v>0</v>
      </c>
      <c r="K76" s="61">
        <v>0</v>
      </c>
      <c r="L76" s="59">
        <v>0</v>
      </c>
      <c r="M76" s="175">
        <v>0</v>
      </c>
      <c r="O76" s="58">
        <v>45566</v>
      </c>
      <c r="P76" s="86">
        <v>0</v>
      </c>
      <c r="Q76" s="61">
        <v>0</v>
      </c>
      <c r="R76" s="61">
        <v>0</v>
      </c>
      <c r="S76" s="175">
        <v>0</v>
      </c>
    </row>
    <row r="77" spans="1:19">
      <c r="A77" s="58">
        <v>45597</v>
      </c>
      <c r="B77" s="86">
        <v>0</v>
      </c>
      <c r="C77" s="61">
        <v>0</v>
      </c>
      <c r="D77" s="61">
        <v>0</v>
      </c>
      <c r="E77" s="175">
        <v>0</v>
      </c>
      <c r="F77" s="86">
        <v>0</v>
      </c>
      <c r="G77" s="61">
        <v>0</v>
      </c>
      <c r="H77" s="61">
        <v>0</v>
      </c>
      <c r="I77" s="175">
        <v>0</v>
      </c>
      <c r="J77" s="86">
        <v>0</v>
      </c>
      <c r="K77" s="61">
        <v>0</v>
      </c>
      <c r="L77" s="59">
        <v>0</v>
      </c>
      <c r="M77" s="175">
        <v>0</v>
      </c>
      <c r="O77" s="58">
        <v>45597</v>
      </c>
      <c r="P77" s="86">
        <v>0</v>
      </c>
      <c r="Q77" s="61">
        <v>0</v>
      </c>
      <c r="R77" s="61">
        <v>0</v>
      </c>
      <c r="S77" s="175">
        <v>0</v>
      </c>
    </row>
    <row r="78" spans="1:19" ht="15" customHeight="1" thickBot="1">
      <c r="A78" s="68">
        <v>45627</v>
      </c>
      <c r="B78" s="174">
        <v>0</v>
      </c>
      <c r="C78" s="71">
        <v>0</v>
      </c>
      <c r="D78" s="71">
        <v>0</v>
      </c>
      <c r="E78" s="176">
        <v>0</v>
      </c>
      <c r="F78" s="174">
        <v>0</v>
      </c>
      <c r="G78" s="71">
        <v>0</v>
      </c>
      <c r="H78" s="71">
        <v>0</v>
      </c>
      <c r="I78" s="176">
        <v>0</v>
      </c>
      <c r="J78" s="174">
        <v>0</v>
      </c>
      <c r="K78" s="71">
        <v>0</v>
      </c>
      <c r="L78" s="69">
        <v>0</v>
      </c>
      <c r="M78" s="176">
        <v>0</v>
      </c>
      <c r="O78" s="68">
        <v>45627</v>
      </c>
      <c r="P78" s="174">
        <v>0</v>
      </c>
      <c r="Q78" s="71">
        <v>0</v>
      </c>
      <c r="R78" s="71">
        <v>0</v>
      </c>
      <c r="S78" s="176">
        <v>0</v>
      </c>
    </row>
    <row r="79" spans="1:19">
      <c r="A79" s="58">
        <v>45658</v>
      </c>
      <c r="B79" s="87">
        <v>0</v>
      </c>
      <c r="C79" s="64">
        <v>0</v>
      </c>
      <c r="D79" s="65">
        <v>0</v>
      </c>
      <c r="E79" s="66">
        <v>0</v>
      </c>
      <c r="F79" s="87">
        <v>0</v>
      </c>
      <c r="G79" s="64">
        <v>0</v>
      </c>
      <c r="H79" s="65">
        <v>0</v>
      </c>
      <c r="I79" s="66">
        <v>0</v>
      </c>
      <c r="J79" s="63">
        <v>0</v>
      </c>
      <c r="K79" s="64">
        <v>0</v>
      </c>
      <c r="L79" s="65">
        <v>0</v>
      </c>
      <c r="M79" s="66">
        <v>0</v>
      </c>
      <c r="O79" s="58">
        <v>45658</v>
      </c>
      <c r="P79" s="87">
        <v>1</v>
      </c>
      <c r="Q79" s="64">
        <v>1850</v>
      </c>
      <c r="R79" s="65">
        <v>9.99</v>
      </c>
      <c r="S79" s="66">
        <v>1850</v>
      </c>
    </row>
    <row r="80" spans="1:19">
      <c r="A80" s="58">
        <v>45689</v>
      </c>
      <c r="B80" s="86">
        <v>0</v>
      </c>
      <c r="C80" s="60">
        <v>0</v>
      </c>
      <c r="D80" s="61">
        <v>0</v>
      </c>
      <c r="E80" s="62">
        <v>0</v>
      </c>
      <c r="F80" s="86">
        <v>0</v>
      </c>
      <c r="G80" s="60">
        <v>0</v>
      </c>
      <c r="H80" s="61">
        <v>0</v>
      </c>
      <c r="I80" s="62">
        <v>0</v>
      </c>
      <c r="J80" s="86">
        <v>0</v>
      </c>
      <c r="K80" s="60">
        <v>0</v>
      </c>
      <c r="L80" s="61">
        <v>0</v>
      </c>
      <c r="M80" s="62">
        <v>0</v>
      </c>
      <c r="O80" s="58">
        <v>45689</v>
      </c>
      <c r="P80" s="86">
        <v>0</v>
      </c>
      <c r="Q80" s="60">
        <v>0</v>
      </c>
      <c r="R80" s="61">
        <v>0</v>
      </c>
      <c r="S80" s="62">
        <v>1850</v>
      </c>
    </row>
    <row r="81" spans="1:19">
      <c r="A81" s="58">
        <v>45717</v>
      </c>
      <c r="B81" s="86">
        <v>0</v>
      </c>
      <c r="C81" s="60">
        <v>0</v>
      </c>
      <c r="D81" s="61">
        <v>0</v>
      </c>
      <c r="E81" s="62">
        <v>0</v>
      </c>
      <c r="F81" s="86">
        <v>0</v>
      </c>
      <c r="G81" s="60">
        <v>0</v>
      </c>
      <c r="H81" s="61">
        <v>0</v>
      </c>
      <c r="I81" s="62">
        <v>0</v>
      </c>
      <c r="J81" s="59">
        <v>0</v>
      </c>
      <c r="K81" s="60">
        <v>0</v>
      </c>
      <c r="L81" s="61">
        <v>0</v>
      </c>
      <c r="M81" s="62">
        <v>0</v>
      </c>
      <c r="O81" s="58">
        <v>45717</v>
      </c>
      <c r="P81" s="86">
        <v>2</v>
      </c>
      <c r="Q81" s="60">
        <v>10000</v>
      </c>
      <c r="R81" s="61">
        <v>56</v>
      </c>
      <c r="S81" s="62">
        <v>10000</v>
      </c>
    </row>
    <row r="82" spans="1:19" ht="15" customHeight="1">
      <c r="A82" s="58">
        <v>45748</v>
      </c>
      <c r="B82" s="86">
        <v>0</v>
      </c>
      <c r="C82" s="60">
        <v>0</v>
      </c>
      <c r="D82" s="61">
        <v>0</v>
      </c>
      <c r="E82" s="62">
        <v>0</v>
      </c>
      <c r="F82" s="86">
        <v>0</v>
      </c>
      <c r="G82" s="60">
        <v>0</v>
      </c>
      <c r="H82" s="61">
        <v>0</v>
      </c>
      <c r="I82" s="62">
        <v>0</v>
      </c>
      <c r="J82" s="59">
        <v>0</v>
      </c>
      <c r="K82" s="60">
        <v>0</v>
      </c>
      <c r="L82" s="61">
        <v>0</v>
      </c>
      <c r="M82" s="62">
        <v>0</v>
      </c>
      <c r="O82" s="58">
        <v>45748</v>
      </c>
      <c r="P82" s="86">
        <v>1</v>
      </c>
      <c r="Q82" s="60">
        <v>5000</v>
      </c>
      <c r="R82" s="61">
        <v>30.5</v>
      </c>
      <c r="S82" s="62">
        <v>15000</v>
      </c>
    </row>
    <row r="83" spans="1:19" ht="15" customHeight="1">
      <c r="A83" s="58">
        <v>45778</v>
      </c>
      <c r="B83" s="86"/>
      <c r="C83" s="60"/>
      <c r="D83" s="61"/>
      <c r="E83" s="62"/>
      <c r="F83" s="86"/>
      <c r="G83" s="60"/>
      <c r="H83" s="61"/>
      <c r="I83" s="62"/>
      <c r="J83" s="59"/>
      <c r="K83" s="60"/>
      <c r="L83" s="61"/>
      <c r="M83" s="62"/>
      <c r="O83" s="58">
        <v>45778</v>
      </c>
      <c r="P83" s="86"/>
      <c r="Q83" s="60"/>
      <c r="R83" s="61"/>
      <c r="S83" s="62"/>
    </row>
    <row r="84" spans="1:19">
      <c r="A84" s="58">
        <v>45809</v>
      </c>
      <c r="B84" s="86"/>
      <c r="C84" s="61"/>
      <c r="D84" s="61"/>
      <c r="E84" s="175"/>
      <c r="F84" s="86"/>
      <c r="G84" s="61"/>
      <c r="H84" s="59"/>
      <c r="I84" s="62"/>
      <c r="J84" s="60"/>
      <c r="K84" s="61"/>
      <c r="L84" s="60"/>
      <c r="M84" s="62"/>
      <c r="O84" s="58">
        <v>45809</v>
      </c>
      <c r="P84" s="86"/>
      <c r="Q84" s="61"/>
      <c r="R84" s="61"/>
      <c r="S84" s="175"/>
    </row>
    <row r="85" spans="1:19">
      <c r="A85" s="58">
        <v>45839</v>
      </c>
      <c r="B85" s="86"/>
      <c r="C85" s="61"/>
      <c r="D85" s="61"/>
      <c r="E85" s="175"/>
      <c r="F85" s="86"/>
      <c r="G85" s="61"/>
      <c r="H85" s="59"/>
      <c r="I85" s="175"/>
      <c r="J85" s="86"/>
      <c r="K85" s="61"/>
      <c r="L85" s="59"/>
      <c r="M85" s="175"/>
      <c r="O85" s="58">
        <v>45839</v>
      </c>
      <c r="P85" s="86"/>
      <c r="Q85" s="61"/>
      <c r="R85" s="61"/>
      <c r="S85" s="175"/>
    </row>
    <row r="86" spans="1:19">
      <c r="A86" s="58">
        <v>45870</v>
      </c>
      <c r="B86" s="86"/>
      <c r="C86" s="61"/>
      <c r="D86" s="61"/>
      <c r="E86" s="175"/>
      <c r="F86" s="86"/>
      <c r="G86" s="61"/>
      <c r="H86" s="59"/>
      <c r="I86" s="175"/>
      <c r="J86" s="86"/>
      <c r="K86" s="61"/>
      <c r="L86" s="61"/>
      <c r="M86" s="175"/>
      <c r="O86" s="58">
        <v>45870</v>
      </c>
      <c r="P86" s="86"/>
      <c r="Q86" s="61"/>
      <c r="R86" s="61"/>
      <c r="S86" s="175"/>
    </row>
    <row r="87" spans="1:19">
      <c r="A87" s="58">
        <v>45901</v>
      </c>
      <c r="B87" s="86"/>
      <c r="C87" s="61"/>
      <c r="D87" s="61"/>
      <c r="E87" s="175"/>
      <c r="F87" s="86"/>
      <c r="G87" s="61"/>
      <c r="H87" s="59"/>
      <c r="I87" s="175"/>
      <c r="J87" s="86"/>
      <c r="K87" s="61"/>
      <c r="L87" s="61"/>
      <c r="M87" s="175"/>
      <c r="O87" s="58">
        <v>45901</v>
      </c>
      <c r="P87" s="86"/>
      <c r="Q87" s="61"/>
      <c r="R87" s="61"/>
      <c r="S87" s="175"/>
    </row>
    <row r="88" spans="1:19">
      <c r="A88" s="58">
        <v>45931</v>
      </c>
      <c r="B88" s="86"/>
      <c r="C88" s="61"/>
      <c r="D88" s="61"/>
      <c r="E88" s="175"/>
      <c r="F88" s="86"/>
      <c r="G88" s="61"/>
      <c r="H88" s="59"/>
      <c r="I88" s="175"/>
      <c r="J88" s="86"/>
      <c r="K88" s="61"/>
      <c r="L88" s="61"/>
      <c r="M88" s="175"/>
      <c r="O88" s="58">
        <v>45931</v>
      </c>
      <c r="P88" s="86"/>
      <c r="Q88" s="61"/>
      <c r="R88" s="61"/>
      <c r="S88" s="175"/>
    </row>
    <row r="89" spans="1:19">
      <c r="A89" s="58">
        <v>45962</v>
      </c>
      <c r="B89" s="86"/>
      <c r="C89" s="61"/>
      <c r="D89" s="61"/>
      <c r="E89" s="175"/>
      <c r="F89" s="86"/>
      <c r="G89" s="61"/>
      <c r="H89" s="59"/>
      <c r="I89" s="175"/>
      <c r="J89" s="86"/>
      <c r="K89" s="61"/>
      <c r="L89" s="61"/>
      <c r="M89" s="175"/>
      <c r="O89" s="58">
        <v>45962</v>
      </c>
      <c r="P89" s="86"/>
      <c r="Q89" s="61"/>
      <c r="R89" s="61"/>
      <c r="S89" s="175"/>
    </row>
    <row r="90" spans="1:19" ht="15" customHeight="1" thickBot="1">
      <c r="A90" s="58">
        <v>45992</v>
      </c>
      <c r="B90" s="174"/>
      <c r="C90" s="71"/>
      <c r="D90" s="71"/>
      <c r="E90" s="176"/>
      <c r="F90" s="174"/>
      <c r="G90" s="71"/>
      <c r="H90" s="69"/>
      <c r="I90" s="176"/>
      <c r="J90" s="174"/>
      <c r="K90" s="71"/>
      <c r="L90" s="71"/>
      <c r="M90" s="176"/>
      <c r="O90" s="58">
        <v>45992</v>
      </c>
      <c r="P90" s="174"/>
      <c r="Q90" s="71"/>
      <c r="R90" s="71"/>
      <c r="S90" s="176"/>
    </row>
    <row r="91" spans="1:19">
      <c r="A91" s="73" t="s">
        <v>77</v>
      </c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O91" s="73" t="s">
        <v>77</v>
      </c>
      <c r="P91" s="75"/>
      <c r="Q91" s="75"/>
      <c r="R91" s="75"/>
      <c r="S91" s="75"/>
    </row>
  </sheetData>
  <mergeCells count="110">
    <mergeCell ref="B6:E6"/>
    <mergeCell ref="P65:P66"/>
    <mergeCell ref="I36:I37"/>
    <mergeCell ref="R65:R66"/>
    <mergeCell ref="R7:R8"/>
    <mergeCell ref="AJ7:AJ8"/>
    <mergeCell ref="AL7:AL8"/>
    <mergeCell ref="U36:U37"/>
    <mergeCell ref="J65:J66"/>
    <mergeCell ref="AG36:AG37"/>
    <mergeCell ref="AI36:AI37"/>
    <mergeCell ref="J6:M6"/>
    <mergeCell ref="Q36:Q37"/>
    <mergeCell ref="S36:S37"/>
    <mergeCell ref="AK36:AK37"/>
    <mergeCell ref="AM36:AM37"/>
    <mergeCell ref="F35:I35"/>
    <mergeCell ref="AK7:AK8"/>
    <mergeCell ref="T36:T37"/>
    <mergeCell ref="AE7:AE8"/>
    <mergeCell ref="Q65:Q66"/>
    <mergeCell ref="S65:S66"/>
    <mergeCell ref="T35:W35"/>
    <mergeCell ref="AH35:AK35"/>
    <mergeCell ref="AD7:AD8"/>
    <mergeCell ref="AH36:AH37"/>
    <mergeCell ref="AJ36:AJ37"/>
    <mergeCell ref="B7:B8"/>
    <mergeCell ref="L7:L8"/>
    <mergeCell ref="D65:D66"/>
    <mergeCell ref="F64:I64"/>
    <mergeCell ref="P64:S64"/>
    <mergeCell ref="AA36:AA37"/>
    <mergeCell ref="AG7:AG8"/>
    <mergeCell ref="C36:C37"/>
    <mergeCell ref="B36:B37"/>
    <mergeCell ref="AD35:AG35"/>
    <mergeCell ref="C7:C8"/>
    <mergeCell ref="E7:E8"/>
    <mergeCell ref="Q7:Q8"/>
    <mergeCell ref="B65:B66"/>
    <mergeCell ref="L65:L66"/>
    <mergeCell ref="E36:E37"/>
    <mergeCell ref="K7:K8"/>
    <mergeCell ref="AO7:AO8"/>
    <mergeCell ref="Z36:Z37"/>
    <mergeCell ref="K36:K37"/>
    <mergeCell ref="W36:W37"/>
    <mergeCell ref="AL35:AO35"/>
    <mergeCell ref="X7:X8"/>
    <mergeCell ref="Z7:Z8"/>
    <mergeCell ref="H7:H8"/>
    <mergeCell ref="J7:J8"/>
    <mergeCell ref="M36:M37"/>
    <mergeCell ref="J35:M35"/>
    <mergeCell ref="P35:S35"/>
    <mergeCell ref="AI7:AI8"/>
    <mergeCell ref="Y7:Y8"/>
    <mergeCell ref="P36:P37"/>
    <mergeCell ref="R36:R37"/>
    <mergeCell ref="AA7:AA8"/>
    <mergeCell ref="AD36:AD37"/>
    <mergeCell ref="P6:S6"/>
    <mergeCell ref="AN7:AN8"/>
    <mergeCell ref="AF7:AF8"/>
    <mergeCell ref="AH7:AH8"/>
    <mergeCell ref="Y36:Y37"/>
    <mergeCell ref="AD6:AG6"/>
    <mergeCell ref="X6:AA6"/>
    <mergeCell ref="AE36:AE37"/>
    <mergeCell ref="F7:F8"/>
    <mergeCell ref="AH6:AK6"/>
    <mergeCell ref="F6:I6"/>
    <mergeCell ref="T6:W6"/>
    <mergeCell ref="AL6:AO6"/>
    <mergeCell ref="AF36:AF37"/>
    <mergeCell ref="X35:AA35"/>
    <mergeCell ref="M7:M8"/>
    <mergeCell ref="AL36:AL37"/>
    <mergeCell ref="AN36:AN37"/>
    <mergeCell ref="L36:L37"/>
    <mergeCell ref="X36:X37"/>
    <mergeCell ref="AO36:AO37"/>
    <mergeCell ref="G36:G37"/>
    <mergeCell ref="F36:F37"/>
    <mergeCell ref="G7:G8"/>
    <mergeCell ref="G65:G66"/>
    <mergeCell ref="D7:D8"/>
    <mergeCell ref="H36:H37"/>
    <mergeCell ref="J36:J37"/>
    <mergeCell ref="P7:P8"/>
    <mergeCell ref="AM7:AM8"/>
    <mergeCell ref="V36:V37"/>
    <mergeCell ref="H65:H66"/>
    <mergeCell ref="T7:T8"/>
    <mergeCell ref="V7:V8"/>
    <mergeCell ref="F65:F66"/>
    <mergeCell ref="B64:E64"/>
    <mergeCell ref="I7:I8"/>
    <mergeCell ref="S7:S8"/>
    <mergeCell ref="U7:U8"/>
    <mergeCell ref="W7:W8"/>
    <mergeCell ref="D36:D37"/>
    <mergeCell ref="E65:E66"/>
    <mergeCell ref="I65:I66"/>
    <mergeCell ref="K65:K66"/>
    <mergeCell ref="C65:C66"/>
    <mergeCell ref="B35:E35"/>
    <mergeCell ref="M65:M66"/>
    <mergeCell ref="J64:M6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9"/>
  <sheetViews>
    <sheetView showGridLines="0" zoomScale="90" zoomScaleNormal="90" workbookViewId="0"/>
  </sheetViews>
  <sheetFormatPr baseColWidth="10" defaultRowHeight="14.5"/>
  <cols>
    <col min="1" max="1" width="18.1796875" customWidth="1"/>
    <col min="2" max="13" width="12.1796875" bestFit="1" customWidth="1"/>
    <col min="15" max="15" width="16.7265625" customWidth="1"/>
  </cols>
  <sheetData>
    <row r="1" spans="1:17" ht="19.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88"/>
      <c r="O1" s="88"/>
    </row>
    <row r="2" spans="1:17" ht="19.5" customHeight="1">
      <c r="A2" s="6" t="str">
        <f>'Options Data'!A2</f>
        <v>APRIL OPERATIONAL HIGHLIGHTS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88"/>
      <c r="O2" s="88"/>
    </row>
    <row r="4" spans="1:17" ht="18" customHeight="1">
      <c r="A4" s="26" t="s">
        <v>138</v>
      </c>
    </row>
    <row r="5" spans="1:17" ht="16" customHeight="1" thickBot="1">
      <c r="A5" s="21"/>
      <c r="B5" s="89"/>
      <c r="C5" s="28"/>
      <c r="D5" s="29"/>
      <c r="E5" s="29"/>
      <c r="F5" s="29"/>
      <c r="G5" s="29"/>
      <c r="H5" s="29"/>
      <c r="I5" s="29"/>
      <c r="J5" s="29"/>
      <c r="K5" s="29"/>
      <c r="L5" s="28"/>
      <c r="M5" s="28"/>
    </row>
    <row r="6" spans="1:17" ht="15" customHeight="1" thickBot="1">
      <c r="A6" s="236" t="s">
        <v>139</v>
      </c>
      <c r="B6" s="234">
        <v>45292</v>
      </c>
      <c r="C6" s="234">
        <v>45323</v>
      </c>
      <c r="D6" s="234">
        <v>45352</v>
      </c>
      <c r="E6" s="234">
        <v>45383</v>
      </c>
      <c r="F6" s="234">
        <v>45413</v>
      </c>
      <c r="G6" s="234">
        <v>45444</v>
      </c>
      <c r="H6" s="234">
        <v>45474</v>
      </c>
      <c r="I6" s="234">
        <v>45505</v>
      </c>
      <c r="J6" s="234">
        <v>45536</v>
      </c>
      <c r="K6" s="234">
        <v>45566</v>
      </c>
      <c r="L6" s="234">
        <v>45597</v>
      </c>
      <c r="M6" s="234">
        <v>45627</v>
      </c>
    </row>
    <row r="7" spans="1:17" ht="15" customHeight="1" thickTop="1" thickBot="1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</row>
    <row r="8" spans="1:17" ht="20.149999999999999" customHeight="1" thickTop="1">
      <c r="A8" s="18" t="s">
        <v>140</v>
      </c>
      <c r="B8" s="90">
        <v>18818074.379356701</v>
      </c>
      <c r="C8" s="90">
        <v>19186437.9963095</v>
      </c>
      <c r="D8" s="90">
        <v>19205990.282513309</v>
      </c>
      <c r="E8" s="90">
        <v>19198887.605887052</v>
      </c>
      <c r="F8" s="90">
        <v>19321042.754421551</v>
      </c>
      <c r="G8" s="90">
        <v>19099628.524793539</v>
      </c>
      <c r="H8" s="90">
        <v>19263669.556194399</v>
      </c>
      <c r="I8" s="90">
        <v>19582220.957252841</v>
      </c>
      <c r="J8" s="90">
        <v>19690398.75</v>
      </c>
      <c r="K8" s="90">
        <v>19809812.103762642</v>
      </c>
      <c r="L8" s="90">
        <v>19673126.113464329</v>
      </c>
      <c r="M8" s="90">
        <v>19629704.3853787</v>
      </c>
      <c r="N8" s="91"/>
    </row>
    <row r="9" spans="1:17" ht="15" customHeight="1" thickBot="1">
      <c r="A9" s="31" t="s">
        <v>141</v>
      </c>
      <c r="B9" s="32">
        <v>15656730</v>
      </c>
      <c r="C9" s="32">
        <v>16248365</v>
      </c>
      <c r="D9" s="32">
        <v>16540600.72331886</v>
      </c>
      <c r="E9" s="32">
        <v>16759662</v>
      </c>
      <c r="F9" s="32">
        <v>16894387.191258889</v>
      </c>
      <c r="G9" s="32">
        <v>17131206.645794541</v>
      </c>
      <c r="H9" s="32">
        <v>17381336.8134492</v>
      </c>
      <c r="I9" s="32">
        <v>17618703.321893021</v>
      </c>
      <c r="J9" s="32">
        <v>17631600.239999998</v>
      </c>
      <c r="K9" s="32">
        <v>17799767.06251809</v>
      </c>
      <c r="L9" s="32">
        <v>18029281.749418221</v>
      </c>
      <c r="M9" s="32">
        <v>18181104.552566379</v>
      </c>
      <c r="N9" s="91"/>
    </row>
    <row r="10" spans="1:17" ht="15" customHeight="1" thickTop="1">
      <c r="A10" s="92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1"/>
    </row>
    <row r="11" spans="1:17" ht="16" customHeight="1" thickBot="1">
      <c r="A11" s="21"/>
      <c r="B11" s="94"/>
      <c r="C11" s="28"/>
      <c r="D11" s="29"/>
      <c r="E11" s="29"/>
      <c r="F11" s="29"/>
      <c r="G11" s="29"/>
      <c r="H11" s="29"/>
      <c r="I11" s="29"/>
      <c r="J11" s="29"/>
      <c r="K11" s="29"/>
      <c r="L11" s="28"/>
      <c r="M11" s="28"/>
      <c r="N11" s="91"/>
    </row>
    <row r="12" spans="1:17" ht="15" customHeight="1" thickBot="1">
      <c r="A12" s="236" t="s">
        <v>139</v>
      </c>
      <c r="B12" s="234">
        <v>45658</v>
      </c>
      <c r="C12" s="234">
        <v>45689</v>
      </c>
      <c r="D12" s="234">
        <v>45717</v>
      </c>
      <c r="E12" s="234">
        <v>45748</v>
      </c>
      <c r="F12" s="234">
        <v>45778</v>
      </c>
      <c r="G12" s="234">
        <v>45809</v>
      </c>
      <c r="H12" s="234">
        <v>45839</v>
      </c>
      <c r="I12" s="234">
        <v>45870</v>
      </c>
      <c r="J12" s="234">
        <v>45901</v>
      </c>
      <c r="K12" s="234">
        <v>45931</v>
      </c>
      <c r="L12" s="234">
        <v>45962</v>
      </c>
      <c r="M12" s="234">
        <v>45992</v>
      </c>
      <c r="N12" s="91"/>
    </row>
    <row r="13" spans="1:17" ht="15" customHeight="1" thickTop="1" thickBot="1">
      <c r="A13" s="235"/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91"/>
    </row>
    <row r="14" spans="1:17" ht="20.149999999999999" customHeight="1" thickTop="1">
      <c r="A14" s="18" t="s">
        <v>140</v>
      </c>
      <c r="B14" s="90">
        <v>19727321.525528189</v>
      </c>
      <c r="C14" s="90">
        <v>20361649.154273011</v>
      </c>
      <c r="D14" s="90">
        <v>20436029.65051657</v>
      </c>
      <c r="E14" s="90">
        <v>20661924.801638119</v>
      </c>
      <c r="F14" s="90"/>
      <c r="G14" s="90"/>
      <c r="H14" s="90"/>
      <c r="I14" s="90"/>
      <c r="J14" s="90"/>
      <c r="K14" s="90"/>
      <c r="L14" s="90"/>
      <c r="M14" s="90"/>
      <c r="N14" s="91"/>
      <c r="O14" s="34"/>
      <c r="P14" s="177"/>
      <c r="Q14" s="177"/>
    </row>
    <row r="15" spans="1:17" ht="15" customHeight="1" thickBot="1">
      <c r="A15" s="31" t="s">
        <v>141</v>
      </c>
      <c r="B15" s="32">
        <v>18291899.38134104</v>
      </c>
      <c r="C15" s="32">
        <v>18445290.588928159</v>
      </c>
      <c r="D15" s="32">
        <v>18502342.761498101</v>
      </c>
      <c r="E15" s="32">
        <v>18596240.547488209</v>
      </c>
      <c r="F15" s="32"/>
      <c r="G15" s="32"/>
      <c r="H15" s="32"/>
      <c r="I15" s="32"/>
      <c r="J15" s="32"/>
      <c r="K15" s="32"/>
      <c r="L15" s="32"/>
      <c r="M15" s="32"/>
      <c r="N15" s="30"/>
      <c r="O15" s="34"/>
      <c r="P15" s="177"/>
      <c r="Q15" s="177"/>
    </row>
    <row r="16" spans="1:17" ht="15" customHeight="1" thickTop="1">
      <c r="A16" s="92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1"/>
    </row>
    <row r="17" spans="1:26" ht="16" customHeight="1" thickBot="1">
      <c r="A17" s="21"/>
      <c r="B17" s="95"/>
      <c r="C17" s="28"/>
      <c r="D17" s="29"/>
      <c r="E17" s="29"/>
      <c r="F17" s="29"/>
      <c r="G17" s="29"/>
      <c r="H17" s="29"/>
      <c r="I17" s="29"/>
      <c r="J17" s="29"/>
      <c r="K17" s="29"/>
      <c r="L17" s="28"/>
      <c r="M17" s="28"/>
      <c r="N17" s="91"/>
    </row>
    <row r="18" spans="1:26" ht="15" customHeight="1" thickBot="1">
      <c r="A18" s="236" t="s">
        <v>142</v>
      </c>
      <c r="B18" s="234">
        <v>45292</v>
      </c>
      <c r="C18" s="234">
        <v>45323</v>
      </c>
      <c r="D18" s="234">
        <v>45352</v>
      </c>
      <c r="E18" s="234">
        <v>45383</v>
      </c>
      <c r="F18" s="234">
        <v>45413</v>
      </c>
      <c r="G18" s="234">
        <v>45444</v>
      </c>
      <c r="H18" s="234">
        <v>45474</v>
      </c>
      <c r="I18" s="234">
        <v>45505</v>
      </c>
      <c r="J18" s="234">
        <v>45536</v>
      </c>
      <c r="K18" s="234">
        <v>45566</v>
      </c>
      <c r="L18" s="234">
        <v>45597</v>
      </c>
      <c r="M18" s="234">
        <v>45627</v>
      </c>
      <c r="N18" s="91"/>
    </row>
    <row r="19" spans="1:26" ht="15" customHeight="1" thickTop="1" thickBot="1">
      <c r="A19" s="235"/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91"/>
    </row>
    <row r="20" spans="1:26" ht="20.149999999999999" customHeight="1" thickTop="1">
      <c r="A20" s="18" t="s">
        <v>140</v>
      </c>
      <c r="B20" s="90">
        <v>1346394</v>
      </c>
      <c r="C20" s="90">
        <v>1397713</v>
      </c>
      <c r="D20" s="90">
        <v>1427178.3076791521</v>
      </c>
      <c r="E20" s="90">
        <v>1433577</v>
      </c>
      <c r="F20" s="90">
        <v>1474204.4112703351</v>
      </c>
      <c r="G20" s="90">
        <v>1603336.3648518871</v>
      </c>
      <c r="H20" s="90">
        <v>1642703.3680559469</v>
      </c>
      <c r="I20" s="90">
        <v>1725876.343228084</v>
      </c>
      <c r="J20" s="90">
        <v>1812626.93</v>
      </c>
      <c r="K20" s="90">
        <v>1863198.910390106</v>
      </c>
      <c r="L20" s="90">
        <v>1933389.3349613571</v>
      </c>
      <c r="M20" s="90">
        <v>1946941.3611442239</v>
      </c>
      <c r="N20" s="91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5" customHeight="1" thickBot="1">
      <c r="A21" s="31" t="s">
        <v>141</v>
      </c>
      <c r="B21" s="32">
        <v>313632</v>
      </c>
      <c r="C21" s="32">
        <v>320791</v>
      </c>
      <c r="D21" s="32">
        <v>308137.63160077267</v>
      </c>
      <c r="E21" s="32">
        <v>318962</v>
      </c>
      <c r="F21" s="32">
        <v>313143.01326388959</v>
      </c>
      <c r="G21" s="32">
        <v>331963.85064007668</v>
      </c>
      <c r="H21" s="32">
        <v>328757.34815036051</v>
      </c>
      <c r="I21" s="32">
        <v>346753.89298493072</v>
      </c>
      <c r="J21" s="32">
        <v>339605.5</v>
      </c>
      <c r="K21" s="32">
        <v>330113.68676267419</v>
      </c>
      <c r="L21" s="32">
        <v>334085.34529015288</v>
      </c>
      <c r="M21" s="32">
        <v>343107.06246814522</v>
      </c>
      <c r="N21" s="91"/>
    </row>
    <row r="22" spans="1:26" ht="15" customHeight="1" thickTop="1">
      <c r="A22" s="92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1"/>
    </row>
    <row r="23" spans="1:26" ht="16" customHeight="1" thickBot="1">
      <c r="A23" s="21"/>
      <c r="B23" s="95"/>
      <c r="C23" s="28"/>
      <c r="D23" s="29"/>
      <c r="E23" s="29"/>
      <c r="F23" s="29"/>
      <c r="G23" s="29"/>
      <c r="H23" s="29"/>
      <c r="I23" s="29"/>
      <c r="J23" s="29"/>
      <c r="K23" s="29"/>
      <c r="L23" s="28"/>
      <c r="M23" s="28"/>
      <c r="N23" s="91"/>
    </row>
    <row r="24" spans="1:26" ht="15" customHeight="1" thickBot="1">
      <c r="A24" s="236" t="s">
        <v>142</v>
      </c>
      <c r="B24" s="234">
        <v>45658</v>
      </c>
      <c r="C24" s="234">
        <v>45689</v>
      </c>
      <c r="D24" s="234">
        <v>45717</v>
      </c>
      <c r="E24" s="234">
        <v>45748</v>
      </c>
      <c r="F24" s="234">
        <v>45778</v>
      </c>
      <c r="G24" s="234">
        <v>45809</v>
      </c>
      <c r="H24" s="234">
        <v>45839</v>
      </c>
      <c r="I24" s="234">
        <v>45870</v>
      </c>
      <c r="J24" s="234">
        <v>45901</v>
      </c>
      <c r="K24" s="234">
        <v>45931</v>
      </c>
      <c r="L24" s="234">
        <v>45962</v>
      </c>
      <c r="M24" s="234">
        <v>45992</v>
      </c>
      <c r="N24" s="91"/>
    </row>
    <row r="25" spans="1:26" ht="15" customHeight="1" thickTop="1" thickBot="1">
      <c r="A25" s="235"/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91"/>
    </row>
    <row r="26" spans="1:26" ht="20.149999999999999" customHeight="1" thickTop="1">
      <c r="A26" s="18" t="s">
        <v>140</v>
      </c>
      <c r="B26" s="90">
        <v>1975031.5868975781</v>
      </c>
      <c r="C26" s="90">
        <v>2027224.8682306751</v>
      </c>
      <c r="D26" s="90">
        <v>1991934.021140632</v>
      </c>
      <c r="E26" s="90">
        <v>1946249.5704468191</v>
      </c>
      <c r="F26" s="90"/>
      <c r="G26" s="90"/>
      <c r="H26" s="90"/>
      <c r="I26" s="90"/>
      <c r="J26" s="90"/>
      <c r="K26" s="90"/>
      <c r="L26" s="90"/>
      <c r="M26" s="90"/>
      <c r="N26" s="91"/>
      <c r="O26" s="34"/>
      <c r="P26" s="177"/>
      <c r="Q26" s="177"/>
    </row>
    <row r="27" spans="1:26" ht="15" customHeight="1" thickBot="1">
      <c r="A27" s="31" t="s">
        <v>141</v>
      </c>
      <c r="B27" s="32">
        <v>347045.83053333592</v>
      </c>
      <c r="C27" s="32">
        <v>353670.77154706692</v>
      </c>
      <c r="D27" s="32">
        <v>353770.90936815378</v>
      </c>
      <c r="E27" s="32">
        <v>362380.76263171411</v>
      </c>
      <c r="F27" s="32"/>
      <c r="G27" s="32"/>
      <c r="H27" s="32"/>
      <c r="I27" s="32"/>
      <c r="J27" s="32"/>
      <c r="K27" s="32"/>
      <c r="L27" s="32"/>
      <c r="M27" s="32"/>
      <c r="N27" s="91"/>
      <c r="O27" s="34"/>
      <c r="P27" s="177"/>
      <c r="Q27" s="177"/>
    </row>
    <row r="28" spans="1:26" ht="15" customHeight="1" thickTop="1"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</row>
    <row r="29" spans="1:26">
      <c r="A29" s="18" t="s">
        <v>77</v>
      </c>
    </row>
    <row r="31" spans="1:26"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>
      <c r="L32" s="17"/>
      <c r="M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2:13">
      <c r="J33" s="17"/>
      <c r="K33" s="17"/>
      <c r="L33" s="17"/>
    </row>
    <row r="34" spans="2:13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6" spans="2:13">
      <c r="B36" s="17"/>
    </row>
    <row r="38" spans="2:13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2:13">
      <c r="B39" s="17"/>
    </row>
  </sheetData>
  <mergeCells count="52">
    <mergeCell ref="C6:C7"/>
    <mergeCell ref="C24:C25"/>
    <mergeCell ref="C18:C19"/>
    <mergeCell ref="E24:E25"/>
    <mergeCell ref="F6:F7"/>
    <mergeCell ref="F24:F25"/>
    <mergeCell ref="E12:E13"/>
    <mergeCell ref="E18:E19"/>
    <mergeCell ref="G12:G13"/>
    <mergeCell ref="I6:I7"/>
    <mergeCell ref="K6:K7"/>
    <mergeCell ref="H6:H7"/>
    <mergeCell ref="J6:J7"/>
    <mergeCell ref="H12:H13"/>
    <mergeCell ref="J12:J13"/>
    <mergeCell ref="L6:L7"/>
    <mergeCell ref="M18:M19"/>
    <mergeCell ref="H24:H25"/>
    <mergeCell ref="H18:H19"/>
    <mergeCell ref="K24:K25"/>
    <mergeCell ref="B24:B25"/>
    <mergeCell ref="A24:A25"/>
    <mergeCell ref="B12:B13"/>
    <mergeCell ref="M6:M7"/>
    <mergeCell ref="M12:M13"/>
    <mergeCell ref="E6:E7"/>
    <mergeCell ref="D12:D13"/>
    <mergeCell ref="G24:G25"/>
    <mergeCell ref="G18:G19"/>
    <mergeCell ref="I24:I25"/>
    <mergeCell ref="D24:D25"/>
    <mergeCell ref="K18:K19"/>
    <mergeCell ref="M24:M25"/>
    <mergeCell ref="D18:D19"/>
    <mergeCell ref="J18:J19"/>
    <mergeCell ref="D6:D7"/>
    <mergeCell ref="B18:B19"/>
    <mergeCell ref="F12:F13"/>
    <mergeCell ref="L12:L13"/>
    <mergeCell ref="A6:A7"/>
    <mergeCell ref="L24:L25"/>
    <mergeCell ref="F18:F19"/>
    <mergeCell ref="L18:L19"/>
    <mergeCell ref="I18:I19"/>
    <mergeCell ref="A12:A13"/>
    <mergeCell ref="C12:C13"/>
    <mergeCell ref="I12:I13"/>
    <mergeCell ref="J24:J25"/>
    <mergeCell ref="K12:K13"/>
    <mergeCell ref="G6:G7"/>
    <mergeCell ref="A18:A19"/>
    <mergeCell ref="B6:B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61BA1ACBB2A04FABA4713254B26B8C" ma:contentTypeVersion="16" ma:contentTypeDescription="Create a new document." ma:contentTypeScope="" ma:versionID="574fa389b99f082ba711f27129c2c433">
  <xsd:schema xmlns:xsd="http://www.w3.org/2001/XMLSchema" xmlns:xs="http://www.w3.org/2001/XMLSchema" xmlns:p="http://schemas.microsoft.com/office/2006/metadata/properties" xmlns:ns1="http://schemas.microsoft.com/sharepoint/v3" xmlns:ns2="87005de1-7414-47dc-90fa-750b34ee7d3b" xmlns:ns3="4e693315-966c-457b-942f-e3629e4cf572" targetNamespace="http://schemas.microsoft.com/office/2006/metadata/properties" ma:root="true" ma:fieldsID="547207e79103244c59ffd99b60ecad2c" ns1:_="" ns2:_="" ns3:_="">
    <xsd:import namespace="http://schemas.microsoft.com/sharepoint/v3"/>
    <xsd:import namespace="87005de1-7414-47dc-90fa-750b34ee7d3b"/>
    <xsd:import namespace="4e693315-966c-457b-942f-e3629e4cf5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005de1-7414-47dc-90fa-750b34ee7d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eb9773e-c863-4225-90b7-2414dfa4e5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693315-966c-457b-942f-e3629e4cf57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58cf275-7f25-4964-877d-0786fadd1073}" ma:internalName="TaxCatchAll" ma:showField="CatchAllData" ma:web="4e693315-966c-457b-942f-e3629e4cf5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005de1-7414-47dc-90fa-750b34ee7d3b">
      <Terms xmlns="http://schemas.microsoft.com/office/infopath/2007/PartnerControls"/>
    </lcf76f155ced4ddcb4097134ff3c332f>
    <TaxCatchAll xmlns="4e693315-966c-457b-942f-e3629e4cf572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913ED34-42D7-4470-AB0C-63BE813671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B1B6FE-0C0F-4911-8DC9-619FA51913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7005de1-7414-47dc-90fa-750b34ee7d3b"/>
    <ds:schemaRef ds:uri="4e693315-966c-457b-942f-e3629e4cf5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74BA54-9DD4-405D-81A8-15BEEC75C586}">
  <ds:schemaRefs>
    <ds:schemaRef ds:uri="http://schemas.microsoft.com/office/2006/metadata/properties"/>
    <ds:schemaRef ds:uri="http://schemas.microsoft.com/office/infopath/2007/PartnerControls"/>
    <ds:schemaRef ds:uri="87005de1-7414-47dc-90fa-750b34ee7d3b"/>
    <ds:schemaRef ds:uri="4e693315-966c-457b-942f-e3629e4cf572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RM</vt:lpstr>
      <vt:lpstr>Cash Equities Summary</vt:lpstr>
      <vt:lpstr>Derivatives Summary</vt:lpstr>
      <vt:lpstr>Futures Data</vt:lpstr>
      <vt:lpstr>Options Data</vt:lpstr>
      <vt:lpstr>AuC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Bazan Morales Esmeralda Irene</dc:creator>
  <cp:lastModifiedBy>Reyes Bravo Luis Daniel</cp:lastModifiedBy>
  <dcterms:created xsi:type="dcterms:W3CDTF">2023-02-08T17:50:21Z</dcterms:created>
  <dcterms:modified xsi:type="dcterms:W3CDTF">2025-05-06T19:39:37Z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0x010100E261BA1ACBB2A04FABA4713254B26B8C</vt:lpwstr>
  </property>
  <property fmtid="{D5CDD505-2E9C-101B-9397-08002B2CF9AE}" pid="3" name="MediaServiceImageTags">
    <vt:lpwstr/>
  </property>
</Properties>
</file>